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ndepoil\Downloads\"/>
    </mc:Choice>
  </mc:AlternateContent>
  <xr:revisionPtr revIDLastSave="0" documentId="13_ncr:1_{2BCF1A19-FAB7-4049-BACE-C8A9E7B75468}" xr6:coauthVersionLast="47" xr6:coauthVersionMax="47" xr10:uidLastSave="{00000000-0000-0000-0000-000000000000}"/>
  <workbookProtection workbookAlgorithmName="SHA-512" workbookHashValue="pp8bdOxVvpDUyiyOqyr9fg0mqN8A8uMvWp+y/EEoTk/6jE7GZFOGvQ9GBcpuhVXm5qIreOJqspS3lzSCFp7zWw==" workbookSaltValue="nuHe9nXG8/YmTCOXhzZOdw==" workbookSpinCount="100000" lockStructure="1"/>
  <bookViews>
    <workbookView xWindow="-28920" yWindow="-120" windowWidth="29040" windowHeight="17520" xr2:uid="{00000000-000D-0000-FFFF-FFFF00000000}"/>
  </bookViews>
  <sheets>
    <sheet name="Adhérent" sheetId="9" r:id="rId1"/>
    <sheet name="OGID00" sheetId="1" r:id="rId2"/>
    <sheet name="OGBIC00" sheetId="2" state="hidden" r:id="rId3"/>
    <sheet name="OGBIC01" sheetId="3" r:id="rId4"/>
    <sheet name="OGBIC02" sheetId="5" r:id="rId5"/>
    <sheet name="OGBIC03" sheetId="6" r:id="rId6"/>
    <sheet name="OGBIC04" sheetId="7" r:id="rId7"/>
    <sheet name="OGBIC05" sheetId="8" r:id="rId8"/>
    <sheet name="OG01" sheetId="10" r:id="rId9"/>
    <sheet name="Listes" sheetId="4" state="hidden" r:id="rId10"/>
  </sheets>
  <definedNames>
    <definedName name="Cot_Loi_Madelin">Listes!$F$25:$F$27</definedName>
    <definedName name="Frais_Fi">Listes!$J$6:$J$8</definedName>
    <definedName name="Frais_Tenue_Compta">Listes!$F$18:$F$19</definedName>
    <definedName name="immob">Listes!$F$13:$F$15</definedName>
    <definedName name="Liste1">Listes!$A$1:$A$5</definedName>
    <definedName name="Motif">Listes!$A$10:$A$16</definedName>
    <definedName name="Neant">Listes!$A$23</definedName>
    <definedName name="Oui_Non">Listes!$J$1:$J$2</definedName>
    <definedName name="PColl">Listes!$F$7:$F$11</definedName>
    <definedName name="projet">Listes!$F$1:$F$5</definedName>
    <definedName name="Statut_conjoint">Listes!$A$4:$A$8</definedName>
    <definedName name="TVA">Listes!$A$18:$A$21</definedName>
    <definedName name="_xlnm.Print_Area" localSheetId="0">Adhérent!$A$2:$G$50</definedName>
    <definedName name="_xlnm.Print_Area" localSheetId="8">'OG01'!$B$1:$G$61</definedName>
    <definedName name="_xlnm.Print_Area" localSheetId="2">OGBIC00!$B$1:$G$24</definedName>
    <definedName name="_xlnm.Print_Area" localSheetId="3">OGBIC01!$B$1:$C$50</definedName>
    <definedName name="_xlnm.Print_Area" localSheetId="4">OGBIC02!$B$1:$G$64</definedName>
    <definedName name="_xlnm.Print_Area" localSheetId="5">OGBIC03!$B$1:$M$68</definedName>
    <definedName name="_xlnm.Print_Area" localSheetId="6">OGBIC04!$B$1:$D$21</definedName>
    <definedName name="_xlnm.Print_Area" localSheetId="7">OGBIC05!$B$1:$C$19</definedName>
    <definedName name="_xlnm.Print_Area" localSheetId="1">OGID00!$B$1:$C$38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6" l="1"/>
  <c r="G1" i="10"/>
  <c r="B1" i="10"/>
  <c r="C1" i="8"/>
  <c r="B1" i="8"/>
  <c r="D1" i="7"/>
  <c r="B1" i="7"/>
  <c r="D55" i="6"/>
  <c r="D52" i="6"/>
  <c r="L51" i="6"/>
  <c r="K51" i="6"/>
  <c r="J51" i="6"/>
  <c r="I51" i="6"/>
  <c r="H51" i="6"/>
  <c r="G51" i="6"/>
  <c r="F51" i="6"/>
  <c r="E51" i="6"/>
  <c r="M47" i="6"/>
  <c r="B47" i="6"/>
  <c r="D43" i="6"/>
  <c r="M42" i="6"/>
  <c r="M44" i="6" s="1"/>
  <c r="L42" i="6"/>
  <c r="L44" i="6" s="1"/>
  <c r="L45" i="6" s="1"/>
  <c r="K42" i="6"/>
  <c r="K44" i="6" s="1"/>
  <c r="K45" i="6" s="1"/>
  <c r="J42" i="6"/>
  <c r="J44" i="6" s="1"/>
  <c r="J45" i="6" s="1"/>
  <c r="I42" i="6"/>
  <c r="I44" i="6" s="1"/>
  <c r="I45" i="6" s="1"/>
  <c r="H42" i="6"/>
  <c r="H44" i="6" s="1"/>
  <c r="H45" i="6" s="1"/>
  <c r="G42" i="6"/>
  <c r="G44" i="6" s="1"/>
  <c r="G45" i="6" s="1"/>
  <c r="F42" i="6"/>
  <c r="F44" i="6" s="1"/>
  <c r="F45" i="6" s="1"/>
  <c r="E42" i="6"/>
  <c r="E44" i="6" s="1"/>
  <c r="D41" i="6"/>
  <c r="D39" i="6"/>
  <c r="D38" i="6"/>
  <c r="D36" i="6"/>
  <c r="D35" i="6"/>
  <c r="D32" i="6"/>
  <c r="D34" i="6"/>
  <c r="D31" i="6"/>
  <c r="D30" i="6"/>
  <c r="D29" i="6"/>
  <c r="D28" i="6"/>
  <c r="D26" i="6"/>
  <c r="D25" i="6"/>
  <c r="D22" i="6"/>
  <c r="D24" i="6"/>
  <c r="D20" i="6"/>
  <c r="D19" i="6"/>
  <c r="D18" i="6"/>
  <c r="D16" i="6"/>
  <c r="D14" i="6"/>
  <c r="D12" i="6"/>
  <c r="D10" i="6"/>
  <c r="D8" i="6"/>
  <c r="M1" i="6"/>
  <c r="B1" i="6"/>
  <c r="G48" i="5"/>
  <c r="B48" i="5"/>
  <c r="G1" i="5"/>
  <c r="B1" i="5"/>
  <c r="C1" i="3"/>
  <c r="B1" i="3"/>
  <c r="G1" i="2"/>
  <c r="B1" i="2"/>
  <c r="C1" i="1"/>
  <c r="B1" i="1"/>
  <c r="D44" i="6" l="1"/>
  <c r="D42" i="6"/>
  <c r="E45" i="6"/>
  <c r="D45" i="6" s="1"/>
</calcChain>
</file>

<file path=xl/sharedStrings.xml><?xml version="1.0" encoding="utf-8"?>
<sst xmlns="http://schemas.openxmlformats.org/spreadsheetml/2006/main" count="376" uniqueCount="334">
  <si>
    <t>Profession de l’adhérent</t>
  </si>
  <si>
    <t>La présente déclaration est délivrée pour servir et valoir ce que de droit.</t>
  </si>
  <si>
    <t>Libellés</t>
  </si>
  <si>
    <t>Réponse</t>
  </si>
  <si>
    <t>IDENTIFICATION DU DOSSIER COMPTABLE</t>
  </si>
  <si>
    <t>Forme juridique (A)</t>
  </si>
  <si>
    <t>Code Activité de la famille comptable (B)</t>
  </si>
  <si>
    <t>Code Activité Libre (C)</t>
  </si>
  <si>
    <t>PERIODE</t>
  </si>
  <si>
    <t>Monnaie</t>
  </si>
  <si>
    <t>(4) Recettes soumises partiellement à TVA</t>
  </si>
  <si>
    <t>DECLARATION RECTIFICATIVE</t>
  </si>
  <si>
    <t xml:space="preserve">(2) Recettes en franchise de TVA en totalité </t>
  </si>
  <si>
    <t>(1) Recettes exonérées en totalité de TVA</t>
  </si>
  <si>
    <t>(3) Recettes soumises en totalité de TVA</t>
  </si>
  <si>
    <t>OGID 00 - INFORMATIONS IDENTIFICATION</t>
  </si>
  <si>
    <r>
      <t xml:space="preserve">Si </t>
    </r>
    <r>
      <rPr>
        <b/>
        <i/>
        <sz val="11"/>
        <color indexed="8"/>
        <rFont val="Calibri"/>
        <family val="2"/>
      </rPr>
      <t>(4)</t>
    </r>
    <r>
      <rPr>
        <sz val="11"/>
        <color theme="1"/>
        <rFont val="Calibri"/>
        <family val="2"/>
        <scheme val="minor"/>
      </rPr>
      <t xml:space="preserve"> : Coefficient de déduction (en %)</t>
    </r>
  </si>
  <si>
    <r>
      <t xml:space="preserve">Tableaux fiscaux uniquement </t>
    </r>
    <r>
      <rPr>
        <sz val="11"/>
        <color theme="1"/>
        <rFont val="Calibri"/>
        <family val="2"/>
        <scheme val="minor"/>
      </rPr>
      <t xml:space="preserve"> OUI   NON </t>
    </r>
    <r>
      <rPr>
        <b/>
        <sz val="11"/>
        <color indexed="8"/>
        <rFont val="Calibri"/>
        <family val="2"/>
      </rPr>
      <t>(D)</t>
    </r>
  </si>
  <si>
    <r>
      <t xml:space="preserve">3.4  Situation au regard de la TVA </t>
    </r>
    <r>
      <rPr>
        <b/>
        <sz val="11"/>
        <color indexed="8"/>
        <rFont val="Calibri"/>
        <family val="2"/>
      </rPr>
      <t>(E)</t>
    </r>
  </si>
  <si>
    <t>Date de début exercice N</t>
  </si>
  <si>
    <t>Date de fin exercice N</t>
  </si>
  <si>
    <t>Date d'arrêté provisoire</t>
  </si>
  <si>
    <t>Je soussigné(e),</t>
  </si>
  <si>
    <t>Identification du professionnel de la comptabilité</t>
  </si>
  <si>
    <t>Dénomination :</t>
  </si>
  <si>
    <t>N° SIRET :</t>
  </si>
  <si>
    <t xml:space="preserve">Adresse : </t>
  </si>
  <si>
    <t xml:space="preserve">déclare que la comptabilité de </t>
  </si>
  <si>
    <t>Identification de l’entreprise adhérente</t>
  </si>
  <si>
    <t>Profession :</t>
  </si>
  <si>
    <t xml:space="preserve">adhérent du centre de gestion agréé </t>
  </si>
  <si>
    <t>Identification du centre de gestion</t>
  </si>
  <si>
    <t xml:space="preserve">N° Agrément : </t>
  </si>
  <si>
    <t xml:space="preserve">Désignation : </t>
  </si>
  <si>
    <t>Adresse :</t>
  </si>
  <si>
    <t xml:space="preserve">est centralisée ou surveillée conformément aux normes professionnelles auxquelles les professionnels de l’expertise comptable sont soumis, et que, les déclarations fiscales communiquées à l’administration fiscale et au centre sont le reflet de la comptabilité. </t>
  </si>
  <si>
    <t xml:space="preserve">A : </t>
  </si>
  <si>
    <t xml:space="preserve">Nom du signataire : </t>
  </si>
  <si>
    <t>OGBIC00 - DECLARATION DU PROFESSIONNEL DE L'EXPERTISE COMPTABLE</t>
  </si>
  <si>
    <t>Généralités</t>
  </si>
  <si>
    <t>Nom de la personne à contacter sur ce dossier au sein du cabinet</t>
  </si>
  <si>
    <t>Mail du cabinet ou de la personne à contacter au sein du cabinet</t>
  </si>
  <si>
    <t>Renseignements divers</t>
  </si>
  <si>
    <t>Réponses</t>
  </si>
  <si>
    <t>Effectif exploitant non salarié (au prorata du temps consacré à l'entreprise)</t>
  </si>
  <si>
    <t>Autres données chiffrées de l’exercice</t>
  </si>
  <si>
    <t>Montants</t>
  </si>
  <si>
    <t>Apports en compte de l'exploitant (ou en compte courant pour les sociétés)</t>
  </si>
  <si>
    <t>Emprunts contractés</t>
  </si>
  <si>
    <t>Immobilisations : virements de compte à compte (RSI uniquement)</t>
  </si>
  <si>
    <t xml:space="preserve">Pour les sociétés IR/IS dont les cotisations TNS des associés ne sont pas comptabilisées </t>
  </si>
  <si>
    <t>en charge (déduction sur la déclaration 2042)</t>
  </si>
  <si>
    <t>- montant des cotisations TNS obligatoires</t>
  </si>
  <si>
    <t>- montant des cotisations TNS non obligatoires</t>
  </si>
  <si>
    <t xml:space="preserve"> - Date de la cessation</t>
  </si>
  <si>
    <t>Si l'adhérent a cessé son activité :</t>
  </si>
  <si>
    <t>OGBIC01 - INFORMATIONS GENERALES</t>
  </si>
  <si>
    <t>(1) vente - (2) vente avec départ en retraite  -  (3) départ en retraite sans reprise  -  (4) arrêt sans reprise - (5) transformation juridique - (6) reprise par le conjoint - (7) Décès</t>
  </si>
  <si>
    <t>COMMENTAIRES, INFORMATIONS, FAITS SIGNIFICATIFS, PARTICULIERS OU EXCEPTIONNELS AYANT UNE INCIDENCE SUR L’ANALYSE DES COMPTES OU SUR LE CONTROLE DE COHERENCE DES COMPTES</t>
  </si>
  <si>
    <t xml:space="preserve"> - Motif de la cessation :</t>
  </si>
  <si>
    <r>
      <t xml:space="preserve">Le fonds a-t-il été créé par l'adhérent? </t>
    </r>
    <r>
      <rPr>
        <b/>
        <i/>
        <sz val="11"/>
        <color indexed="8"/>
        <rFont val="Calibri"/>
        <family val="2"/>
      </rPr>
      <t>(1) oui - (2) non</t>
    </r>
  </si>
  <si>
    <r>
      <t xml:space="preserve">y a-t-il d'autres sources de revenus dans le foyer ? </t>
    </r>
    <r>
      <rPr>
        <b/>
        <i/>
        <sz val="11"/>
        <color indexed="8"/>
        <rFont val="Calibri"/>
        <family val="2"/>
      </rPr>
      <t>(1) oui - (2) non</t>
    </r>
  </si>
  <si>
    <t xml:space="preserve">Le </t>
  </si>
  <si>
    <t>Montant Total</t>
  </si>
  <si>
    <t>Montant</t>
  </si>
  <si>
    <t>Transfert de charge</t>
  </si>
  <si>
    <t>Neutralisé comptablement</t>
  </si>
  <si>
    <t>Réintégré fiscalement</t>
  </si>
  <si>
    <t>CHARGES MIXTES</t>
  </si>
  <si>
    <t>Véhicules (carburant, assurance, entretien…)</t>
  </si>
  <si>
    <t>Habitation</t>
  </si>
  <si>
    <t>dont taxe foncière</t>
  </si>
  <si>
    <t>Autres dépenses liées à l'habitation</t>
  </si>
  <si>
    <t>PRELEVEMENTS EN NATURE</t>
  </si>
  <si>
    <t xml:space="preserve">Transfert de charges sur achat de Matières </t>
  </si>
  <si>
    <t>REMUNERATIONS</t>
  </si>
  <si>
    <t>Salaires</t>
  </si>
  <si>
    <t>dont indemnités journalières des salariés</t>
  </si>
  <si>
    <t>Charges Sociales sur salaires</t>
  </si>
  <si>
    <t>Cotisations Sociales personnelles de l'exploitant</t>
  </si>
  <si>
    <t>Rémunération du conjoint</t>
  </si>
  <si>
    <t>Rémunération de l'exploitant et/ou gérant</t>
  </si>
  <si>
    <t>Rémunération des associés non gérants</t>
  </si>
  <si>
    <t>IMPOTS ET TAXES</t>
  </si>
  <si>
    <t>CSG non déductible</t>
  </si>
  <si>
    <t>FRAIS FINANCIERS</t>
  </si>
  <si>
    <t>Intérêts sur emprunts à moyen et long terme</t>
  </si>
  <si>
    <t>Intérêts sur crédits à court terme</t>
  </si>
  <si>
    <t>AUTRES</t>
  </si>
  <si>
    <t>Amendes</t>
  </si>
  <si>
    <t>Frais de tenue de compta et d'adhésion à un CGA</t>
  </si>
  <si>
    <t>Divers :</t>
  </si>
  <si>
    <t>TVA REVERSEE SUR CHARGES MIXTES</t>
  </si>
  <si>
    <t>Déductions Fiscales</t>
  </si>
  <si>
    <t>Montant déduit</t>
  </si>
  <si>
    <t>Plus-values</t>
  </si>
  <si>
    <t>Article du CGI permettant l'exonération</t>
  </si>
  <si>
    <t>- 151 septies</t>
  </si>
  <si>
    <t>- 151 septies A</t>
  </si>
  <si>
    <t>- 151 septies B</t>
  </si>
  <si>
    <t>- 238 quindecies</t>
  </si>
  <si>
    <t>- Autres</t>
  </si>
  <si>
    <t>Plus-value court terme différée</t>
  </si>
  <si>
    <t>Autres déductions fiscales</t>
  </si>
  <si>
    <t>Marchandises</t>
  </si>
  <si>
    <t>Matières premièrses</t>
  </si>
  <si>
    <t>Fournitures consommables et charges externes</t>
  </si>
  <si>
    <t>Amortissements excédentaires des véhicules de tourisme</t>
  </si>
  <si>
    <t>(à préciser)</t>
  </si>
  <si>
    <t xml:space="preserve">(à préciser) </t>
  </si>
  <si>
    <t xml:space="preserve">Néant   </t>
  </si>
  <si>
    <t>N° compte</t>
  </si>
  <si>
    <t>Données comptables (Produits - classe 70)</t>
  </si>
  <si>
    <t>Total HT</t>
  </si>
  <si>
    <t>Taux 1</t>
  </si>
  <si>
    <t>Taux 2</t>
  </si>
  <si>
    <t>Taux 3</t>
  </si>
  <si>
    <t>Taux 4</t>
  </si>
  <si>
    <t>Taux 5</t>
  </si>
  <si>
    <t xml:space="preserve">Taux 6 </t>
  </si>
  <si>
    <t>Taux 7</t>
  </si>
  <si>
    <t>Taux 8</t>
  </si>
  <si>
    <t>Exonéré</t>
  </si>
  <si>
    <t>Chiffre d'affaires</t>
  </si>
  <si>
    <t xml:space="preserve">Marge HT </t>
  </si>
  <si>
    <t>Autres opérations</t>
  </si>
  <si>
    <t>775…</t>
  </si>
  <si>
    <t>Corrections début d'exercice</t>
  </si>
  <si>
    <t>si TVA sur encaissements</t>
  </si>
  <si>
    <t>411-416</t>
  </si>
  <si>
    <t xml:space="preserve"> + Créances clients</t>
  </si>
  <si>
    <t xml:space="preserve"> - Avances clients</t>
  </si>
  <si>
    <t xml:space="preserve"> +/- Autres</t>
  </si>
  <si>
    <t>Corrections fin d'exercice</t>
  </si>
  <si>
    <t xml:space="preserve"> - Créances clients</t>
  </si>
  <si>
    <t xml:space="preserve"> + Avances clients</t>
  </si>
  <si>
    <t>Autres corrections</t>
  </si>
  <si>
    <t xml:space="preserve"> - Créances irrécouvrables</t>
  </si>
  <si>
    <t xml:space="preserve"> +/- Régularisation en base N-1</t>
  </si>
  <si>
    <t>Base HT taxable</t>
  </si>
  <si>
    <t>Déc. de  TVA</t>
  </si>
  <si>
    <t>Base HT déclarée</t>
  </si>
  <si>
    <t>Ecart en base</t>
  </si>
  <si>
    <t>TVA à régulariser</t>
  </si>
  <si>
    <t>OGBIC03 - TVA COLLECTEE</t>
  </si>
  <si>
    <t>Soldes des comptes TVA à la clôture</t>
  </si>
  <si>
    <t xml:space="preserve">TVA collectée </t>
  </si>
  <si>
    <t>TVA à décaisser</t>
  </si>
  <si>
    <t>Crédit de TVA</t>
  </si>
  <si>
    <t>Régularisation de la TVA collectée de l'exercice portée sur les déclarations de l'exercice suivant</t>
  </si>
  <si>
    <t>Date de la déclaration</t>
  </si>
  <si>
    <t>TVA DEDUCTIBLE</t>
  </si>
  <si>
    <t>Renseignements généraux concernant la TVA</t>
  </si>
  <si>
    <t>Montant HT des acquisitions d’immobilisation s ouvrant droit à TVA récupérable</t>
  </si>
  <si>
    <t>Taux 6</t>
  </si>
  <si>
    <t>Commentaires, remarques, précisions de toutes natures :</t>
  </si>
  <si>
    <r>
      <t>Solde</t>
    </r>
    <r>
      <rPr>
        <i/>
        <sz val="11"/>
        <color indexed="8"/>
        <rFont val="Calibri"/>
        <family val="2"/>
      </rPr>
      <t>s</t>
    </r>
  </si>
  <si>
    <t xml:space="preserve"> + Factures à établir </t>
  </si>
  <si>
    <t xml:space="preserve"> - Factures à établir </t>
  </si>
  <si>
    <t xml:space="preserve"> - Avoirs à établir</t>
  </si>
  <si>
    <t xml:space="preserve"> + Avoirs à établir</t>
  </si>
  <si>
    <t xml:space="preserve"> + Produits à recevoir</t>
  </si>
  <si>
    <t xml:space="preserve"> - Produits à recevoir</t>
  </si>
  <si>
    <t xml:space="preserve"> - Produits constatés d'avance</t>
  </si>
  <si>
    <t xml:space="preserve"> + Produits constatés d'avance</t>
  </si>
  <si>
    <t xml:space="preserve"> + Effets escomptés non échus</t>
  </si>
  <si>
    <t xml:space="preserve"> - Effets escomptés non échus</t>
  </si>
  <si>
    <t>Codes</t>
  </si>
  <si>
    <t>OGBIC04 - ZONES LIBRES</t>
  </si>
  <si>
    <t>Entreprises décelées en difficulté</t>
  </si>
  <si>
    <t>Si (1), compléter les informations ci-dessous.</t>
  </si>
  <si>
    <t>Pérennité de l’entreprise, natures des difficultés à préciser :</t>
  </si>
  <si>
    <t>(Exemple : chute de chiffres d’affaires, baisse sensible de la marge, prélèvements supérieurs au résultat, découvert bancaire chronique, autres motifs etc.…)</t>
  </si>
  <si>
    <t xml:space="preserve">Ouverture d'une procédure collective </t>
  </si>
  <si>
    <t>(1) Non - (2) Conciliation avec accord homologué - (3) Sauvegarde - (4) Redressement judiciaire - (5) Liquidation judiciaire</t>
  </si>
  <si>
    <t xml:space="preserve">Analyse patrimoniale : les immeubles d’exploitations sont-ils détenus : </t>
  </si>
  <si>
    <t>(1) en pleine propriété - (2) dans le patrimoine privé - (3) en location</t>
  </si>
  <si>
    <r>
      <t xml:space="preserve">Entreprise en difficulté :   </t>
    </r>
    <r>
      <rPr>
        <b/>
        <i/>
        <sz val="11"/>
        <color indexed="8"/>
        <rFont val="Calibri"/>
        <family val="2"/>
      </rPr>
      <t>(1) oui - (2) non</t>
    </r>
  </si>
  <si>
    <r>
      <t xml:space="preserve">Existe-t-il un projet de </t>
    </r>
    <r>
      <rPr>
        <sz val="11"/>
        <color theme="1"/>
        <rFont val="Calibri"/>
        <family val="2"/>
        <scheme val="minor"/>
      </rPr>
      <t xml:space="preserve">: </t>
    </r>
  </si>
  <si>
    <r>
      <t>(1)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indexed="8"/>
        <rFont val="Calibri"/>
        <family val="2"/>
      </rPr>
      <t>cession d’entreprise - (2) transformation en société - (3) transmission – (4) cessation d’activité – (5) Procédure collective</t>
    </r>
  </si>
  <si>
    <t>OGBIC05 - PREVENTION DES DIFFICULTES</t>
  </si>
  <si>
    <t>1  -  Oui</t>
  </si>
  <si>
    <t>2  -  Non</t>
  </si>
  <si>
    <r>
      <t xml:space="preserve">Statut du conjoint dans l'entreprise : </t>
    </r>
    <r>
      <rPr>
        <b/>
        <i/>
        <sz val="11"/>
        <color indexed="8"/>
        <rFont val="Calibri"/>
        <family val="2"/>
      </rPr>
      <t>(1) collaborateur - (2) salarié - (3) associé</t>
    </r>
  </si>
  <si>
    <t>(4) ne travaille pas dans l'entreprise - (5) sans conjoint</t>
  </si>
  <si>
    <t>2  -  salarié</t>
  </si>
  <si>
    <t>1  -  collaborateur</t>
  </si>
  <si>
    <t>3  -  associé</t>
  </si>
  <si>
    <t>4  -  ne travaille pas dans l'entreprise</t>
  </si>
  <si>
    <t>5  -  sans conjoint</t>
  </si>
  <si>
    <t>1  -  vente</t>
  </si>
  <si>
    <t>2  -  vente avec départ en retraite</t>
  </si>
  <si>
    <t>3  -  départ en retraite sans reprise</t>
  </si>
  <si>
    <t>4  -  arrêt sans reprise</t>
  </si>
  <si>
    <t>5  -  transformation juridique</t>
  </si>
  <si>
    <t>6  -  reprise par le conjoint</t>
  </si>
  <si>
    <t>7  -  décès</t>
  </si>
  <si>
    <t>1 02 690</t>
  </si>
  <si>
    <t>CEDAGE LYON</t>
  </si>
  <si>
    <t>216 rue André Philip - CS 74459 -  69421 Lyon Cedex 03</t>
  </si>
  <si>
    <t>1  -  Exonérées en tot. De TVA</t>
  </si>
  <si>
    <t>2  -  Franchise en base</t>
  </si>
  <si>
    <t>3  -  Soumis en totalité</t>
  </si>
  <si>
    <t>4  -  Recettes partiellement soumises</t>
  </si>
  <si>
    <t>X</t>
  </si>
  <si>
    <t>1  -  cession d'entreprise</t>
  </si>
  <si>
    <t>2  -  transformation en société</t>
  </si>
  <si>
    <t>4  -  cessation d'activité</t>
  </si>
  <si>
    <t>5  -  procédure collective</t>
  </si>
  <si>
    <t>1  -  non</t>
  </si>
  <si>
    <t>3  -  sauvegarde</t>
  </si>
  <si>
    <t>5  -  liquidation</t>
  </si>
  <si>
    <t>4  -  redressement</t>
  </si>
  <si>
    <t>2  -  conciliation avec accord</t>
  </si>
  <si>
    <t>3  -  transmission</t>
  </si>
  <si>
    <t>1  -  en pleine propriété</t>
  </si>
  <si>
    <t>2  -  dans la patrimoine privé</t>
  </si>
  <si>
    <t>3  -  en location</t>
  </si>
  <si>
    <t>du</t>
  </si>
  <si>
    <t>au</t>
  </si>
  <si>
    <t>CEDAGE LYON - TABLEAUX OG 2014</t>
  </si>
  <si>
    <t>Nom de l'entreprise :</t>
  </si>
  <si>
    <t>Exercice :</t>
  </si>
  <si>
    <t>Adhérent n°</t>
  </si>
  <si>
    <t xml:space="preserve">Exercice clos le : </t>
  </si>
  <si>
    <t>SEULES LES ZONES</t>
  </si>
  <si>
    <t>SONT REMPLISSABLES</t>
  </si>
  <si>
    <t>TRANSFERT DE CHARGES, REINTEGRATIONS ET DEDUCTIONS COMPTABLES ET FISCALES, CHARGES MIXTES</t>
  </si>
  <si>
    <t>OGBIC02 - RENSEIGNEMENTS FISCAUX, TRANSFERT DE CHARGES                             ET CHARGES MIXTES</t>
  </si>
  <si>
    <t>Si le conjoint est salarié de l'entreprise, montant de la rémunération</t>
  </si>
  <si>
    <t>3  -  Non justifié après calcul du solde moyen annuel du compte de l’exploitant</t>
  </si>
  <si>
    <t>1  -  Appliquée</t>
  </si>
  <si>
    <t>2  -  Renonciation</t>
  </si>
  <si>
    <r>
      <t xml:space="preserve">Si présence des cotisations loi Madelin : le calcul de la partie déductible a-t-il été fait ?
</t>
    </r>
    <r>
      <rPr>
        <b/>
        <sz val="11"/>
        <color indexed="8"/>
        <rFont val="Calibri"/>
        <family val="2"/>
      </rPr>
      <t>(1) oui et &lt; au plafond - (2) non – (3) oui et plafonnement</t>
    </r>
  </si>
  <si>
    <t>1  -  Oui et &lt; au plafond</t>
  </si>
  <si>
    <t>3  -  Oui et plafonnement</t>
  </si>
  <si>
    <t xml:space="preserve">Acquisitions intracommunautaires </t>
  </si>
  <si>
    <t>Achats autoliquidés (sous-tratance bâtiment, télécartes...)</t>
  </si>
  <si>
    <t>1 - Oui</t>
  </si>
  <si>
    <t>2- Non</t>
  </si>
  <si>
    <t>IDENTIFICATION DE L'ÉDITEUR ET DU LOGICIEL COMPTABLE</t>
  </si>
  <si>
    <t>Nom de l'éditeur</t>
  </si>
  <si>
    <t>Référence du logiciel comptable (n° de version et n° de révision)</t>
  </si>
  <si>
    <t>ADHÉRENT SANS CONSEIL</t>
  </si>
  <si>
    <t>IDENTIFICATION DE L'ENTREPRISE ADHÉRENTE</t>
  </si>
  <si>
    <t xml:space="preserve">Je soussigné[e], </t>
  </si>
  <si>
    <t>ATTESTATION</t>
  </si>
  <si>
    <r>
      <t xml:space="preserve">atteste que la comptabilité est tenue avec un logiciel conforme aux exigences techniques de l'administration fiscale en vertu d'une attestation fournie par l'éditeur du logiciel.
</t>
    </r>
    <r>
      <rPr>
        <sz val="11"/>
        <color rgb="FFFF0000"/>
        <rFont val="Calibri"/>
        <family val="2"/>
        <scheme val="minor"/>
      </rPr>
      <t>Attestation de l'éditeur du logiciel à joindre OBLIGATOIREMENT</t>
    </r>
  </si>
  <si>
    <t>L'adresse personnelle de l'adhérent (personne physique) est-elle identique à son adresse professionnelle ?</t>
  </si>
  <si>
    <t xml:space="preserve"> (1) oui - (2) non - (3) non applicable</t>
  </si>
  <si>
    <t>3  -  Non applicable</t>
  </si>
  <si>
    <r>
      <t xml:space="preserve">Si le compte de l'exploitant est débiteur à la fin de l’exercice et la présence de frais financiers : y a-t-il eu réintégration des charges financières ?
</t>
    </r>
    <r>
      <rPr>
        <b/>
        <sz val="11"/>
        <color indexed="8"/>
        <rFont val="Calibri"/>
        <family val="2"/>
      </rPr>
      <t>(1) oui - (2) non – (3) non justifié après calcul du solde moyen annuel du compte de l’exploitant - (4) non applicable</t>
    </r>
  </si>
  <si>
    <t>4  -  Non applicable</t>
  </si>
  <si>
    <r>
      <t xml:space="preserve">Réduction d'impôt pour frais de tenue de comptabilité applicable                                                      </t>
    </r>
    <r>
      <rPr>
        <b/>
        <i/>
        <sz val="11"/>
        <color indexed="8"/>
        <rFont val="Calibri"/>
        <family val="2"/>
      </rPr>
      <t>(1) appliquée - (2) renonciation - (3) non applicable</t>
    </r>
  </si>
  <si>
    <r>
      <t xml:space="preserve">L'adhérent, domicilié en France, a-t-il perçu des revenus professionnels NON salariés de source étrangère ?  </t>
    </r>
    <r>
      <rPr>
        <b/>
        <sz val="11"/>
        <color theme="1"/>
        <rFont val="Calibri"/>
        <family val="2"/>
        <scheme val="minor"/>
      </rPr>
      <t xml:space="preserve">(1) oui - (2) non </t>
    </r>
  </si>
  <si>
    <t>Y a-t-il des véhicules de tourisme inscrits à l'actif du bilan ?</t>
  </si>
  <si>
    <t>MONTANT DE L'ACQUISITION</t>
  </si>
  <si>
    <r>
      <t xml:space="preserve">Si oui  :                                                  </t>
    </r>
    <r>
      <rPr>
        <b/>
        <sz val="11"/>
        <color theme="1"/>
        <rFont val="Calibri"/>
        <family val="2"/>
        <scheme val="minor"/>
      </rPr>
      <t>DÉSIGNATION</t>
    </r>
  </si>
  <si>
    <t>Nom du logiciel comptable qui a produit la liasse fiscale</t>
  </si>
  <si>
    <t>AGAURA</t>
  </si>
  <si>
    <t>Intitulé de compte</t>
  </si>
  <si>
    <t>﻿</t>
  </si>
  <si>
    <t>Mvts Débit</t>
  </si>
  <si>
    <t>Mvts Crédit</t>
  </si>
  <si>
    <t>Solde fin d'exercice Débiteur</t>
  </si>
  <si>
    <t>Solde fin d'exercice Créditeur</t>
  </si>
  <si>
    <t>Capital</t>
  </si>
  <si>
    <t>Compte de l'exploitant</t>
  </si>
  <si>
    <t>Subvention d'investissement</t>
  </si>
  <si>
    <t>Emprunts</t>
  </si>
  <si>
    <t>Intérêts courus</t>
  </si>
  <si>
    <t>Dépôt et cautionnement</t>
  </si>
  <si>
    <t>Encours de production de biens</t>
  </si>
  <si>
    <t>Encours de production de services</t>
  </si>
  <si>
    <t>Stock de produits finis</t>
  </si>
  <si>
    <t>Fournisseurs d'immobilisation</t>
  </si>
  <si>
    <t>Fournisseurs d'immobilisation effets à payer</t>
  </si>
  <si>
    <t>Fournisseurs d'immobilisation fact.non parv.</t>
  </si>
  <si>
    <t>Personnel et comptes rattachés</t>
  </si>
  <si>
    <t>S.S. autres organismes sociaux</t>
  </si>
  <si>
    <t>Etat et autres collectivités publiques</t>
  </si>
  <si>
    <t>Comptes courants associés</t>
  </si>
  <si>
    <t>Banques et CCP</t>
  </si>
  <si>
    <t>Intérêts courus à payer</t>
  </si>
  <si>
    <t>Intérêts courus à recevoir</t>
  </si>
  <si>
    <t>Intérêts courus à payer sur concours banc.</t>
  </si>
  <si>
    <t>Caisse</t>
  </si>
  <si>
    <t>Achats autres approvisionnements</t>
  </si>
  <si>
    <t>Variation Stocks Mat. Prem.</t>
  </si>
  <si>
    <t>Variation Stocks autres appro.</t>
  </si>
  <si>
    <t>Achats études prestations de service</t>
  </si>
  <si>
    <t>Achats matériaux équipement travaux</t>
  </si>
  <si>
    <t>Achats non stockés Mat. Et fournitures</t>
  </si>
  <si>
    <t>Sous-traitance générale</t>
  </si>
  <si>
    <t>Locations immobilières</t>
  </si>
  <si>
    <t>Locations mobilières</t>
  </si>
  <si>
    <t>Charges locatives et de copropriété</t>
  </si>
  <si>
    <t>Personnel extérieur à l'entreprise</t>
  </si>
  <si>
    <t>Publicité et relation publique</t>
  </si>
  <si>
    <t>Taxes foncières</t>
  </si>
  <si>
    <t>TVTS</t>
  </si>
  <si>
    <t>Rémunération travail de l'exploitant</t>
  </si>
  <si>
    <t>Cotisations sociales de l'exploitant</t>
  </si>
  <si>
    <t>Intérêts des emprunts et dettes</t>
  </si>
  <si>
    <t>Dotations aux amortis. sur charges financières</t>
  </si>
  <si>
    <t>Dotations aux provisions financières</t>
  </si>
  <si>
    <t>Dotations exceptionnelles aux amortis.</t>
  </si>
  <si>
    <t>Dotations aux provisions réglementées</t>
  </si>
  <si>
    <t>Dotations exceptionnelles aux provisions</t>
  </si>
  <si>
    <t>Commission courtage</t>
  </si>
  <si>
    <t>Produits divers de gestion courante</t>
  </si>
  <si>
    <t>Reprise Amort.et Prov. D'exploitation</t>
  </si>
  <si>
    <t>Reprise Amort.et Prov. exeptionnels</t>
  </si>
  <si>
    <t>Transferts charges d'exploitation</t>
  </si>
  <si>
    <t>Transferts charges financières</t>
  </si>
  <si>
    <t>Transferts charges exceptionnelles</t>
  </si>
  <si>
    <t>TVA déductible sur ABS</t>
  </si>
  <si>
    <t>Crédit de TVA à reporter </t>
  </si>
  <si>
    <t>TVA collectée </t>
  </si>
  <si>
    <t>TVA à régilariser </t>
  </si>
  <si>
    <t>Remboursement de TVA demandé </t>
  </si>
  <si>
    <t>Racine du compte</t>
  </si>
  <si>
    <t>OG01 - EXTRAITS BALANCE DES COMPTES</t>
  </si>
  <si>
    <t>Si activité de location meublée</t>
  </si>
  <si>
    <r>
      <t>Durée de location ?</t>
    </r>
    <r>
      <rPr>
        <b/>
        <sz val="11"/>
        <color theme="1"/>
        <rFont val="Calibri"/>
        <family val="2"/>
        <scheme val="minor"/>
      </rPr>
      <t xml:space="preserve"> (1) courte durée - (2) longue durée</t>
    </r>
  </si>
  <si>
    <r>
      <t xml:space="preserve">Activité ? </t>
    </r>
    <r>
      <rPr>
        <b/>
        <sz val="11"/>
        <color theme="1"/>
        <rFont val="Calibri"/>
        <family val="2"/>
        <scheme val="minor"/>
      </rPr>
      <t>(1) non professionnelle - (2) professionnelle</t>
    </r>
  </si>
  <si>
    <r>
      <t xml:space="preserve">Bien géré par un gestionnaire ? </t>
    </r>
    <r>
      <rPr>
        <b/>
        <sz val="11"/>
        <color theme="1"/>
        <rFont val="Calibri"/>
        <family val="2"/>
        <scheme val="minor"/>
      </rPr>
      <t xml:space="preserve">(1) oui - (2) non </t>
    </r>
  </si>
  <si>
    <r>
      <t xml:space="preserve">Affiliation aux cotisations sociales ? </t>
    </r>
    <r>
      <rPr>
        <b/>
        <sz val="11"/>
        <color theme="1"/>
        <rFont val="Calibri"/>
        <family val="2"/>
        <scheme val="minor"/>
      </rPr>
      <t xml:space="preserve">(1) oui - (2) non </t>
    </r>
  </si>
  <si>
    <t>1 - non professionnelle</t>
  </si>
  <si>
    <t>2- professionnelle</t>
  </si>
  <si>
    <t>1 - courte durée</t>
  </si>
  <si>
    <t>2 - longue durée</t>
  </si>
  <si>
    <t>Plus-value nette à long terme imposée au taux de 12,8 %</t>
  </si>
  <si>
    <t>Tableaux OG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</si>
</sst>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###,###"/>
    <numFmt numFmtId="168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B80064"/>
      <name val="Calibri"/>
      <family val="2"/>
      <scheme val="minor"/>
    </font>
    <font>
      <b/>
      <sz val="11"/>
      <color rgb="FFB8006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8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79998168889431442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B80064"/>
      </left>
      <right/>
      <top style="medium">
        <color rgb="FFB80064"/>
      </top>
      <bottom/>
      <diagonal/>
    </border>
    <border>
      <left/>
      <right/>
      <top style="medium">
        <color rgb="FFB80064"/>
      </top>
      <bottom/>
      <diagonal/>
    </border>
    <border>
      <left/>
      <right style="medium">
        <color rgb="FFB80064"/>
      </right>
      <top style="medium">
        <color rgb="FFB80064"/>
      </top>
      <bottom/>
      <diagonal/>
    </border>
    <border>
      <left style="medium">
        <color rgb="FFB80064"/>
      </left>
      <right/>
      <top/>
      <bottom/>
      <diagonal/>
    </border>
    <border>
      <left/>
      <right style="medium">
        <color rgb="FFB80064"/>
      </right>
      <top/>
      <bottom/>
      <diagonal/>
    </border>
    <border>
      <left style="medium">
        <color rgb="FFB80064"/>
      </left>
      <right/>
      <top/>
      <bottom style="medium">
        <color rgb="FFB80064"/>
      </bottom>
      <diagonal/>
    </border>
    <border>
      <left/>
      <right/>
      <top/>
      <bottom style="medium">
        <color rgb="FFB80064"/>
      </bottom>
      <diagonal/>
    </border>
    <border>
      <left/>
      <right style="medium">
        <color rgb="FFB80064"/>
      </right>
      <top/>
      <bottom style="medium">
        <color rgb="FFB800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42" xfId="0" applyBorder="1"/>
    <xf numFmtId="0" fontId="0" fillId="0" borderId="65" xfId="0" applyBorder="1"/>
    <xf numFmtId="0" fontId="5" fillId="0" borderId="0" xfId="0" applyFont="1" applyAlignment="1">
      <alignment horizontal="left" vertical="center"/>
    </xf>
    <xf numFmtId="0" fontId="0" fillId="0" borderId="54" xfId="0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2" borderId="77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5" fillId="2" borderId="8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81" xfId="0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65" xfId="0" applyFont="1" applyBorder="1" applyAlignment="1">
      <alignment horizontal="justify" vertical="center" wrapText="1"/>
    </xf>
    <xf numFmtId="0" fontId="0" fillId="0" borderId="83" xfId="0" applyBorder="1" applyAlignment="1">
      <alignment horizontal="left" vertical="center" wrapText="1"/>
    </xf>
    <xf numFmtId="0" fontId="6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left" vertical="center" wrapText="1"/>
    </xf>
    <xf numFmtId="0" fontId="0" fillId="0" borderId="83" xfId="0" applyBorder="1" applyAlignment="1">
      <alignment horizontal="justify" vertical="center" wrapText="1"/>
    </xf>
    <xf numFmtId="0" fontId="7" fillId="0" borderId="85" xfId="0" applyFont="1" applyBorder="1" applyAlignment="1">
      <alignment horizontal="justify" vertical="center" wrapText="1"/>
    </xf>
    <xf numFmtId="0" fontId="0" fillId="0" borderId="86" xfId="0" applyBorder="1" applyAlignment="1">
      <alignment horizontal="left" vertical="center" wrapText="1"/>
    </xf>
    <xf numFmtId="0" fontId="6" fillId="0" borderId="87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90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6" fillId="5" borderId="65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 wrapText="1" indent="1"/>
    </xf>
    <xf numFmtId="0" fontId="6" fillId="5" borderId="88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>
      <alignment horizontal="left" vertical="center" wrapText="1" indent="1"/>
    </xf>
    <xf numFmtId="0" fontId="6" fillId="5" borderId="21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5" borderId="90" xfId="0" applyFont="1" applyFill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0" fillId="0" borderId="91" xfId="0" applyBorder="1" applyAlignment="1">
      <alignment horizontal="left" vertical="center" wrapText="1" indent="1"/>
    </xf>
    <xf numFmtId="0" fontId="6" fillId="5" borderId="11" xfId="0" applyFont="1" applyFill="1" applyBorder="1" applyAlignment="1" applyProtection="1">
      <alignment horizontal="left" vertical="center" wrapText="1" indent="1"/>
      <protection locked="0"/>
    </xf>
    <xf numFmtId="0" fontId="6" fillId="0" borderId="4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6" fillId="5" borderId="65" xfId="0" applyFont="1" applyFill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top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5" borderId="92" xfId="0" applyFont="1" applyFill="1" applyBorder="1" applyAlignment="1" applyProtection="1">
      <alignment horizontal="left" vertical="center" wrapText="1" indent="1"/>
      <protection locked="0"/>
    </xf>
    <xf numFmtId="0" fontId="5" fillId="0" borderId="92" xfId="0" applyFont="1" applyBorder="1" applyAlignment="1">
      <alignment horizontal="left" vertical="center" wrapText="1" indent="1"/>
    </xf>
    <xf numFmtId="0" fontId="6" fillId="5" borderId="93" xfId="0" applyFont="1" applyFill="1" applyBorder="1" applyAlignment="1" applyProtection="1">
      <alignment horizontal="left" vertical="center" wrapText="1" indent="1"/>
      <protection locked="0"/>
    </xf>
    <xf numFmtId="0" fontId="6" fillId="5" borderId="20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94" xfId="0" applyFont="1" applyFill="1" applyBorder="1" applyAlignment="1" applyProtection="1">
      <alignment horizontal="center" vertical="center" wrapText="1"/>
      <protection locked="0"/>
    </xf>
    <xf numFmtId="0" fontId="6" fillId="5" borderId="95" xfId="0" applyFont="1" applyFill="1" applyBorder="1" applyAlignment="1" applyProtection="1">
      <alignment horizontal="center" vertical="center" wrapText="1"/>
      <protection locked="0"/>
    </xf>
    <xf numFmtId="165" fontId="5" fillId="5" borderId="55" xfId="2" applyNumberFormat="1" applyFont="1" applyFill="1" applyBorder="1" applyAlignment="1" applyProtection="1">
      <alignment horizontal="center" vertical="center"/>
      <protection locked="0"/>
    </xf>
    <xf numFmtId="10" fontId="5" fillId="5" borderId="56" xfId="2" applyNumberFormat="1" applyFont="1" applyFill="1" applyBorder="1" applyAlignment="1" applyProtection="1">
      <alignment horizontal="center" vertical="center"/>
      <protection locked="0"/>
    </xf>
    <xf numFmtId="10" fontId="5" fillId="5" borderId="60" xfId="2" applyNumberFormat="1" applyFont="1" applyFill="1" applyBorder="1" applyAlignment="1" applyProtection="1">
      <alignment horizontal="center" vertical="center"/>
      <protection locked="0"/>
    </xf>
    <xf numFmtId="166" fontId="4" fillId="5" borderId="55" xfId="1" applyNumberFormat="1" applyFont="1" applyFill="1" applyBorder="1" applyProtection="1">
      <protection locked="0"/>
    </xf>
    <xf numFmtId="166" fontId="4" fillId="5" borderId="28" xfId="1" applyNumberFormat="1" applyFont="1" applyFill="1" applyBorder="1" applyProtection="1">
      <protection locked="0"/>
    </xf>
    <xf numFmtId="166" fontId="4" fillId="5" borderId="42" xfId="1" applyNumberFormat="1" applyFont="1" applyFill="1" applyBorder="1" applyProtection="1">
      <protection locked="0"/>
    </xf>
    <xf numFmtId="166" fontId="4" fillId="5" borderId="46" xfId="1" applyNumberFormat="1" applyFont="1" applyFill="1" applyBorder="1" applyProtection="1">
      <protection locked="0"/>
    </xf>
    <xf numFmtId="166" fontId="4" fillId="5" borderId="33" xfId="1" applyNumberFormat="1" applyFont="1" applyFill="1" applyBorder="1" applyProtection="1">
      <protection locked="0"/>
    </xf>
    <xf numFmtId="166" fontId="4" fillId="5" borderId="32" xfId="1" applyNumberFormat="1" applyFont="1" applyFill="1" applyBorder="1" applyProtection="1">
      <protection locked="0"/>
    </xf>
    <xf numFmtId="166" fontId="4" fillId="5" borderId="43" xfId="1" applyNumberFormat="1" applyFont="1" applyFill="1" applyBorder="1" applyProtection="1">
      <protection locked="0"/>
    </xf>
    <xf numFmtId="166" fontId="4" fillId="5" borderId="8" xfId="1" applyNumberFormat="1" applyFont="1" applyFill="1" applyBorder="1" applyProtection="1">
      <protection locked="0"/>
    </xf>
    <xf numFmtId="166" fontId="4" fillId="5" borderId="96" xfId="1" applyNumberFormat="1" applyFont="1" applyFill="1" applyBorder="1" applyProtection="1">
      <protection locked="0"/>
    </xf>
    <xf numFmtId="166" fontId="4" fillId="5" borderId="97" xfId="1" applyNumberFormat="1" applyFont="1" applyFill="1" applyBorder="1" applyProtection="1">
      <protection locked="0"/>
    </xf>
    <xf numFmtId="166" fontId="4" fillId="5" borderId="19" xfId="1" applyNumberFormat="1" applyFont="1" applyFill="1" applyBorder="1" applyProtection="1">
      <protection locked="0"/>
    </xf>
    <xf numFmtId="3" fontId="6" fillId="5" borderId="98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41" xfId="0" applyNumberFormat="1" applyFill="1" applyBorder="1" applyProtection="1">
      <protection locked="0"/>
    </xf>
    <xf numFmtId="3" fontId="6" fillId="5" borderId="42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99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39" xfId="0" applyNumberFormat="1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0" fillId="5" borderId="35" xfId="0" applyFill="1" applyBorder="1" applyProtection="1">
      <protection locked="0"/>
    </xf>
    <xf numFmtId="3" fontId="0" fillId="5" borderId="10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0" xfId="0" applyFill="1" applyBorder="1" applyProtection="1">
      <protection locked="0"/>
    </xf>
    <xf numFmtId="3" fontId="0" fillId="5" borderId="8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01" xfId="0" applyFill="1" applyBorder="1" applyProtection="1">
      <protection locked="0"/>
    </xf>
    <xf numFmtId="3" fontId="0" fillId="5" borderId="89" xfId="0" applyNumberFormat="1" applyFill="1" applyBorder="1" applyProtection="1">
      <protection locked="0"/>
    </xf>
    <xf numFmtId="0" fontId="0" fillId="5" borderId="102" xfId="0" applyFill="1" applyBorder="1" applyAlignment="1" applyProtection="1">
      <alignment horizontal="left" vertical="center" wrapText="1"/>
      <protection locked="0"/>
    </xf>
    <xf numFmtId="0" fontId="6" fillId="5" borderId="90" xfId="0" applyFont="1" applyFill="1" applyBorder="1" applyAlignment="1" applyProtection="1">
      <alignment horizontal="justify" vertical="center" wrapText="1"/>
      <protection locked="0"/>
    </xf>
    <xf numFmtId="0" fontId="0" fillId="5" borderId="102" xfId="0" applyFill="1" applyBorder="1" applyAlignment="1" applyProtection="1">
      <alignment vertical="top" wrapText="1"/>
      <protection locked="0"/>
    </xf>
    <xf numFmtId="0" fontId="0" fillId="5" borderId="103" xfId="0" applyFill="1" applyBorder="1" applyAlignment="1" applyProtection="1">
      <alignment horizontal="left" vertical="center" wrapText="1"/>
      <protection locked="0"/>
    </xf>
    <xf numFmtId="0" fontId="6" fillId="5" borderId="104" xfId="0" applyFont="1" applyFill="1" applyBorder="1" applyAlignment="1" applyProtection="1">
      <alignment horizontal="center" vertical="center" wrapText="1"/>
      <protection locked="0"/>
    </xf>
    <xf numFmtId="0" fontId="0" fillId="5" borderId="105" xfId="0" applyFill="1" applyBorder="1" applyAlignment="1" applyProtection="1">
      <alignment vertical="top" wrapText="1"/>
      <protection locked="0"/>
    </xf>
    <xf numFmtId="0" fontId="6" fillId="5" borderId="105" xfId="0" applyFont="1" applyFill="1" applyBorder="1" applyAlignment="1" applyProtection="1">
      <alignment horizontal="center" vertical="center" wrapText="1"/>
      <protection locked="0"/>
    </xf>
    <xf numFmtId="0" fontId="6" fillId="5" borderId="105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5" borderId="34" xfId="0" applyFill="1" applyBorder="1"/>
    <xf numFmtId="14" fontId="0" fillId="0" borderId="0" xfId="0" applyNumberFormat="1"/>
    <xf numFmtId="0" fontId="5" fillId="0" borderId="106" xfId="0" applyFont="1" applyBorder="1" applyAlignment="1">
      <alignment horizontal="left" vertical="center" wrapText="1" indent="1"/>
    </xf>
    <xf numFmtId="0" fontId="6" fillId="0" borderId="106" xfId="0" applyFont="1" applyBorder="1" applyAlignment="1" applyProtection="1">
      <alignment horizontal="center" vertical="center" wrapText="1"/>
      <protection locked="0"/>
    </xf>
    <xf numFmtId="0" fontId="6" fillId="0" borderId="10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6" fontId="4" fillId="0" borderId="0" xfId="1" applyNumberFormat="1" applyFont="1" applyBorder="1"/>
    <xf numFmtId="166" fontId="4" fillId="0" borderId="0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right" inden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indent="1"/>
    </xf>
    <xf numFmtId="167" fontId="0" fillId="5" borderId="34" xfId="0" applyNumberFormat="1" applyFill="1" applyBorder="1" applyProtection="1">
      <protection locked="0"/>
    </xf>
    <xf numFmtId="14" fontId="0" fillId="5" borderId="34" xfId="0" applyNumberFormat="1" applyFill="1" applyBorder="1" applyProtection="1">
      <protection locked="0"/>
    </xf>
    <xf numFmtId="0" fontId="0" fillId="0" borderId="135" xfId="0" applyBorder="1"/>
    <xf numFmtId="0" fontId="0" fillId="0" borderId="136" xfId="0" applyBorder="1"/>
    <xf numFmtId="0" fontId="0" fillId="0" borderId="137" xfId="0" applyBorder="1"/>
    <xf numFmtId="0" fontId="0" fillId="0" borderId="138" xfId="0" applyBorder="1"/>
    <xf numFmtId="0" fontId="0" fillId="0" borderId="139" xfId="0" applyBorder="1"/>
    <xf numFmtId="0" fontId="0" fillId="0" borderId="140" xfId="0" applyBorder="1"/>
    <xf numFmtId="0" fontId="0" fillId="0" borderId="141" xfId="0" applyBorder="1"/>
    <xf numFmtId="0" fontId="0" fillId="0" borderId="142" xfId="0" applyBorder="1"/>
    <xf numFmtId="3" fontId="6" fillId="5" borderId="65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10" xfId="0" applyFont="1" applyBorder="1" applyAlignment="1">
      <alignment horizontal="left" vertical="center" wrapText="1" indent="1"/>
    </xf>
    <xf numFmtId="0" fontId="0" fillId="5" borderId="9" xfId="0" applyFill="1" applyBorder="1" applyAlignment="1" applyProtection="1">
      <alignment horizontal="left" vertical="top" wrapText="1" indent="1"/>
      <protection locked="0"/>
    </xf>
    <xf numFmtId="0" fontId="0" fillId="0" borderId="10" xfId="0" applyBorder="1" applyAlignment="1">
      <alignment horizontal="left" vertical="center" wrapText="1" indent="1"/>
    </xf>
    <xf numFmtId="166" fontId="4" fillId="5" borderId="143" xfId="1" applyNumberFormat="1" applyFont="1" applyFill="1" applyBorder="1" applyProtection="1">
      <protection locked="0"/>
    </xf>
    <xf numFmtId="14" fontId="6" fillId="5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>
      <alignment vertical="center" wrapText="1"/>
    </xf>
    <xf numFmtId="0" fontId="16" fillId="5" borderId="4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0" fillId="5" borderId="22" xfId="0" applyFill="1" applyBorder="1" applyAlignment="1" applyProtection="1">
      <alignment horizontal="left" vertical="top" wrapText="1" indent="1"/>
      <protection locked="0"/>
    </xf>
    <xf numFmtId="0" fontId="0" fillId="5" borderId="4" xfId="0" applyFill="1" applyBorder="1" applyAlignment="1" applyProtection="1">
      <alignment horizontal="left" vertical="top" wrapText="1" indent="1"/>
      <protection locked="0"/>
    </xf>
    <xf numFmtId="0" fontId="0" fillId="5" borderId="5" xfId="0" applyFill="1" applyBorder="1" applyAlignment="1" applyProtection="1">
      <alignment horizontal="left" vertical="top" wrapText="1" indent="1"/>
      <protection locked="0"/>
    </xf>
    <xf numFmtId="0" fontId="0" fillId="5" borderId="7" xfId="0" applyFill="1" applyBorder="1" applyAlignment="1" applyProtection="1">
      <alignment horizontal="left" vertical="top" wrapText="1" indent="1"/>
      <protection locked="0"/>
    </xf>
    <xf numFmtId="168" fontId="0" fillId="5" borderId="46" xfId="0" applyNumberFormat="1" applyFill="1" applyBorder="1" applyAlignment="1" applyProtection="1">
      <alignment horizontal="center" vertical="center" wrapText="1"/>
      <protection locked="0"/>
    </xf>
    <xf numFmtId="168" fontId="0" fillId="5" borderId="8" xfId="0" applyNumberFormat="1" applyFill="1" applyBorder="1" applyAlignment="1" applyProtection="1">
      <alignment horizontal="center" vertical="center" wrapText="1"/>
      <protection locked="0"/>
    </xf>
    <xf numFmtId="168" fontId="0" fillId="5" borderId="89" xfId="0" applyNumberForma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16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 wrapText="1"/>
    </xf>
    <xf numFmtId="0" fontId="0" fillId="8" borderId="149" xfId="0" applyFill="1" applyBorder="1" applyProtection="1">
      <protection locked="0"/>
    </xf>
    <xf numFmtId="0" fontId="0" fillId="8" borderId="146" xfId="0" applyFill="1" applyBorder="1" applyProtection="1">
      <protection locked="0"/>
    </xf>
    <xf numFmtId="0" fontId="0" fillId="8" borderId="148" xfId="0" applyFill="1" applyBorder="1" applyProtection="1">
      <protection locked="0"/>
    </xf>
    <xf numFmtId="0" fontId="0" fillId="8" borderId="151" xfId="0" applyFill="1" applyBorder="1" applyProtection="1">
      <protection locked="0"/>
    </xf>
    <xf numFmtId="0" fontId="0" fillId="8" borderId="152" xfId="0" applyFill="1" applyBorder="1" applyProtection="1">
      <protection locked="0"/>
    </xf>
    <xf numFmtId="0" fontId="0" fillId="8" borderId="145" xfId="0" applyFill="1" applyBorder="1" applyProtection="1">
      <protection locked="0"/>
    </xf>
    <xf numFmtId="0" fontId="5" fillId="0" borderId="66" xfId="0" applyFont="1" applyBorder="1"/>
    <xf numFmtId="0" fontId="5" fillId="0" borderId="153" xfId="0" applyFont="1" applyBorder="1"/>
    <xf numFmtId="0" fontId="5" fillId="0" borderId="154" xfId="0" applyFont="1" applyBorder="1"/>
    <xf numFmtId="0" fontId="5" fillId="0" borderId="155" xfId="0" applyFont="1" applyBorder="1"/>
    <xf numFmtId="0" fontId="5" fillId="0" borderId="58" xfId="0" applyFont="1" applyBorder="1"/>
    <xf numFmtId="0" fontId="5" fillId="0" borderId="156" xfId="0" applyFont="1" applyBorder="1"/>
    <xf numFmtId="0" fontId="0" fillId="8" borderId="28" xfId="0" applyFill="1" applyBorder="1" applyProtection="1">
      <protection locked="0"/>
    </xf>
    <xf numFmtId="0" fontId="0" fillId="8" borderId="32" xfId="0" applyFill="1" applyBorder="1" applyProtection="1">
      <protection locked="0"/>
    </xf>
    <xf numFmtId="0" fontId="0" fillId="8" borderId="157" xfId="0" applyFill="1" applyBorder="1" applyProtection="1">
      <protection locked="0"/>
    </xf>
    <xf numFmtId="0" fontId="0" fillId="8" borderId="158" xfId="0" applyFill="1" applyBorder="1" applyProtection="1">
      <protection locked="0"/>
    </xf>
    <xf numFmtId="0" fontId="0" fillId="8" borderId="24" xfId="0" applyFill="1" applyBorder="1" applyProtection="1">
      <protection locked="0"/>
    </xf>
    <xf numFmtId="0" fontId="0" fillId="8" borderId="159" xfId="0" applyFill="1" applyBorder="1" applyProtection="1">
      <protection locked="0"/>
    </xf>
    <xf numFmtId="0" fontId="0" fillId="0" borderId="35" xfId="0" applyBorder="1"/>
    <xf numFmtId="0" fontId="0" fillId="0" borderId="20" xfId="0" applyBorder="1"/>
    <xf numFmtId="0" fontId="0" fillId="0" borderId="76" xfId="0" applyBorder="1"/>
    <xf numFmtId="0" fontId="0" fillId="0" borderId="116" xfId="0" applyBorder="1"/>
    <xf numFmtId="0" fontId="0" fillId="0" borderId="27" xfId="0" applyBorder="1"/>
    <xf numFmtId="0" fontId="0" fillId="0" borderId="131" xfId="0" applyBorder="1"/>
    <xf numFmtId="0" fontId="5" fillId="0" borderId="155" xfId="0" applyFont="1" applyBorder="1" applyAlignment="1">
      <alignment horizontal="center" vertical="center"/>
    </xf>
    <xf numFmtId="0" fontId="0" fillId="8" borderId="60" xfId="0" applyFill="1" applyBorder="1" applyProtection="1">
      <protection locked="0"/>
    </xf>
    <xf numFmtId="0" fontId="0" fillId="8" borderId="40" xfId="0" applyFill="1" applyBorder="1" applyProtection="1">
      <protection locked="0"/>
    </xf>
    <xf numFmtId="0" fontId="0" fillId="8" borderId="160" xfId="0" applyFill="1" applyBorder="1" applyProtection="1">
      <protection locked="0"/>
    </xf>
    <xf numFmtId="0" fontId="0" fillId="8" borderId="161" xfId="0" applyFill="1" applyBorder="1" applyProtection="1">
      <protection locked="0"/>
    </xf>
    <xf numFmtId="0" fontId="0" fillId="8" borderId="39" xfId="0" applyFill="1" applyBorder="1" applyProtection="1">
      <protection locked="0"/>
    </xf>
    <xf numFmtId="0" fontId="0" fillId="8" borderId="162" xfId="0" applyFill="1" applyBorder="1" applyProtection="1">
      <protection locked="0"/>
    </xf>
    <xf numFmtId="0" fontId="0" fillId="8" borderId="55" xfId="0" applyFill="1" applyBorder="1" applyProtection="1">
      <protection locked="0"/>
    </xf>
    <xf numFmtId="0" fontId="0" fillId="8" borderId="33" xfId="0" applyFill="1" applyBorder="1" applyProtection="1">
      <protection locked="0"/>
    </xf>
    <xf numFmtId="0" fontId="0" fillId="8" borderId="147" xfId="0" applyFill="1" applyBorder="1" applyProtection="1">
      <protection locked="0"/>
    </xf>
    <xf numFmtId="0" fontId="0" fillId="8" borderId="150" xfId="0" applyFill="1" applyBorder="1" applyProtection="1">
      <protection locked="0"/>
    </xf>
    <xf numFmtId="0" fontId="0" fillId="8" borderId="99" xfId="0" applyFill="1" applyBorder="1" applyProtection="1">
      <protection locked="0"/>
    </xf>
    <xf numFmtId="0" fontId="0" fillId="8" borderId="144" xfId="0" applyFill="1" applyBorder="1" applyProtection="1">
      <protection locked="0"/>
    </xf>
    <xf numFmtId="0" fontId="0" fillId="0" borderId="109" xfId="0" applyBorder="1" applyAlignment="1" applyProtection="1">
      <alignment horizontal="left" vertical="top" wrapText="1" indent="1"/>
      <protection locked="0"/>
    </xf>
    <xf numFmtId="168" fontId="0" fillId="0" borderId="109" xfId="0" applyNumberFormat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5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39" xfId="0" applyFill="1" applyBorder="1"/>
    <xf numFmtId="0" fontId="7" fillId="0" borderId="50" xfId="0" applyFont="1" applyBorder="1" applyAlignment="1">
      <alignment horizontal="right" indent="1"/>
    </xf>
    <xf numFmtId="0" fontId="0" fillId="0" borderId="68" xfId="0" applyBorder="1" applyAlignment="1">
      <alignment horizontal="left" indent="1"/>
    </xf>
    <xf numFmtId="166" fontId="4" fillId="0" borderId="35" xfId="1" applyNumberFormat="1" applyFont="1" applyBorder="1" applyProtection="1"/>
    <xf numFmtId="0" fontId="7" fillId="3" borderId="4" xfId="0" applyFont="1" applyFill="1" applyBorder="1" applyAlignment="1">
      <alignment horizontal="right" indent="1"/>
    </xf>
    <xf numFmtId="0" fontId="0" fillId="3" borderId="69" xfId="0" applyFill="1" applyBorder="1" applyAlignment="1">
      <alignment horizontal="left" indent="1"/>
    </xf>
    <xf numFmtId="166" fontId="4" fillId="3" borderId="20" xfId="1" applyNumberFormat="1" applyFont="1" applyFill="1" applyBorder="1" applyProtection="1"/>
    <xf numFmtId="0" fontId="7" fillId="0" borderId="4" xfId="0" applyFont="1" applyBorder="1" applyAlignment="1">
      <alignment horizontal="right" indent="1"/>
    </xf>
    <xf numFmtId="0" fontId="0" fillId="0" borderId="69" xfId="0" applyBorder="1" applyAlignment="1">
      <alignment horizontal="left" indent="1"/>
    </xf>
    <xf numFmtId="166" fontId="4" fillId="0" borderId="20" xfId="1" applyNumberFormat="1" applyFont="1" applyBorder="1" applyProtection="1"/>
    <xf numFmtId="0" fontId="7" fillId="2" borderId="12" xfId="0" applyFont="1" applyFill="1" applyBorder="1" applyAlignment="1">
      <alignment horizontal="right" indent="1"/>
    </xf>
    <xf numFmtId="0" fontId="0" fillId="2" borderId="70" xfId="0" applyFill="1" applyBorder="1" applyAlignment="1">
      <alignment horizontal="left" indent="1"/>
    </xf>
    <xf numFmtId="166" fontId="4" fillId="2" borderId="17" xfId="1" applyNumberFormat="1" applyFont="1" applyFill="1" applyBorder="1" applyProtection="1"/>
    <xf numFmtId="0" fontId="7" fillId="0" borderId="7" xfId="0" applyFont="1" applyBorder="1" applyAlignment="1">
      <alignment horizontal="right" indent="1"/>
    </xf>
    <xf numFmtId="0" fontId="0" fillId="0" borderId="71" xfId="0" applyBorder="1" applyAlignment="1">
      <alignment horizontal="left" indent="1"/>
    </xf>
    <xf numFmtId="166" fontId="4" fillId="0" borderId="27" xfId="1" applyNumberFormat="1" applyFont="1" applyBorder="1" applyProtection="1"/>
    <xf numFmtId="0" fontId="7" fillId="3" borderId="12" xfId="0" applyFont="1" applyFill="1" applyBorder="1" applyAlignment="1">
      <alignment horizontal="right" indent="1"/>
    </xf>
    <xf numFmtId="0" fontId="0" fillId="3" borderId="70" xfId="0" applyFill="1" applyBorder="1" applyAlignment="1">
      <alignment horizontal="left" indent="1"/>
    </xf>
    <xf numFmtId="166" fontId="4" fillId="3" borderId="17" xfId="1" applyNumberFormat="1" applyFont="1" applyFill="1" applyBorder="1" applyProtection="1"/>
    <xf numFmtId="0" fontId="7" fillId="0" borderId="6" xfId="0" applyFont="1" applyBorder="1" applyAlignment="1">
      <alignment horizontal="right" indent="1"/>
    </xf>
    <xf numFmtId="0" fontId="0" fillId="0" borderId="72" xfId="0" applyBorder="1" applyAlignment="1">
      <alignment horizontal="left" indent="1"/>
    </xf>
    <xf numFmtId="166" fontId="4" fillId="0" borderId="18" xfId="1" applyNumberFormat="1" applyFont="1" applyBorder="1" applyProtection="1"/>
    <xf numFmtId="0" fontId="0" fillId="0" borderId="6" xfId="0" applyBorder="1" applyAlignment="1">
      <alignment horizontal="right" indent="1"/>
    </xf>
    <xf numFmtId="0" fontId="0" fillId="0" borderId="73" xfId="0" applyBorder="1" applyAlignment="1">
      <alignment horizontal="left" indent="1"/>
    </xf>
    <xf numFmtId="166" fontId="4" fillId="0" borderId="29" xfId="1" applyNumberFormat="1" applyFont="1" applyBorder="1" applyProtection="1"/>
    <xf numFmtId="0" fontId="0" fillId="0" borderId="51" xfId="0" applyBorder="1" applyAlignment="1">
      <alignment horizontal="right" indent="1"/>
    </xf>
    <xf numFmtId="0" fontId="0" fillId="0" borderId="74" xfId="0" applyBorder="1" applyAlignment="1">
      <alignment horizontal="left" indent="1"/>
    </xf>
    <xf numFmtId="166" fontId="4" fillId="0" borderId="30" xfId="1" applyNumberFormat="1" applyFont="1" applyBorder="1" applyProtection="1"/>
    <xf numFmtId="0" fontId="8" fillId="0" borderId="7" xfId="0" applyFont="1" applyBorder="1" applyAlignment="1">
      <alignment horizontal="center"/>
    </xf>
    <xf numFmtId="0" fontId="0" fillId="0" borderId="4" xfId="0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75" xfId="0" applyBorder="1" applyAlignment="1">
      <alignment horizontal="left" indent="1"/>
    </xf>
    <xf numFmtId="166" fontId="4" fillId="0" borderId="16" xfId="1" applyNumberFormat="1" applyFont="1" applyBorder="1" applyProtection="1"/>
    <xf numFmtId="166" fontId="4" fillId="0" borderId="0" xfId="1" applyNumberFormat="1" applyFont="1" applyBorder="1" applyProtection="1"/>
    <xf numFmtId="0" fontId="5" fillId="2" borderId="54" xfId="0" applyFont="1" applyFill="1" applyBorder="1" applyAlignment="1">
      <alignment horizontal="left" vertical="center" wrapText="1"/>
    </xf>
    <xf numFmtId="165" fontId="5" fillId="2" borderId="55" xfId="0" applyNumberFormat="1" applyFont="1" applyFill="1" applyBorder="1" applyAlignment="1">
      <alignment horizontal="center" vertical="center" wrapText="1"/>
    </xf>
    <xf numFmtId="165" fontId="5" fillId="2" borderId="56" xfId="0" applyNumberFormat="1" applyFont="1" applyFill="1" applyBorder="1" applyAlignment="1">
      <alignment horizontal="center" vertical="center" wrapText="1"/>
    </xf>
    <xf numFmtId="165" fontId="5" fillId="2" borderId="60" xfId="0" applyNumberFormat="1" applyFont="1" applyFill="1" applyBorder="1" applyAlignment="1">
      <alignment horizontal="center" vertical="center" wrapText="1"/>
    </xf>
    <xf numFmtId="0" fontId="0" fillId="2" borderId="61" xfId="0" applyFill="1" applyBorder="1"/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/>
    <xf numFmtId="0" fontId="6" fillId="2" borderId="57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0" fillId="2" borderId="53" xfId="0" applyFill="1" applyBorder="1"/>
    <xf numFmtId="0" fontId="6" fillId="2" borderId="58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0" fillId="2" borderId="52" xfId="0" applyFill="1" applyBorder="1"/>
    <xf numFmtId="0" fontId="5" fillId="0" borderId="54" xfId="0" applyFont="1" applyBorder="1" applyAlignment="1">
      <alignment horizontal="right" vertical="center" wrapText="1" indent="1"/>
    </xf>
    <xf numFmtId="0" fontId="0" fillId="0" borderId="27" xfId="0" applyBorder="1" applyAlignment="1">
      <alignment horizontal="left" vertical="center" wrapText="1" indent="1"/>
    </xf>
    <xf numFmtId="166" fontId="6" fillId="0" borderId="42" xfId="0" applyNumberFormat="1" applyFont="1" applyBorder="1" applyAlignment="1">
      <alignment horizontal="center" vertical="center" wrapText="1"/>
    </xf>
    <xf numFmtId="0" fontId="5" fillId="0" borderId="67" xfId="0" applyFont="1" applyBorder="1" applyAlignment="1">
      <alignment horizontal="right" vertical="center" wrapText="1" indent="1"/>
    </xf>
    <xf numFmtId="0" fontId="0" fillId="0" borderId="76" xfId="0" applyBorder="1" applyAlignment="1">
      <alignment horizontal="left" vertical="center" wrapText="1" indent="1"/>
    </xf>
    <xf numFmtId="166" fontId="6" fillId="0" borderId="59" xfId="0" applyNumberFormat="1" applyFont="1" applyBorder="1" applyAlignment="1">
      <alignment horizontal="center" vertical="center" wrapText="1"/>
    </xf>
    <xf numFmtId="166" fontId="4" fillId="0" borderId="32" xfId="1" applyNumberFormat="1" applyFont="1" applyBorder="1" applyProtection="1"/>
    <xf numFmtId="166" fontId="4" fillId="0" borderId="43" xfId="1" applyNumberFormat="1" applyFont="1" applyBorder="1" applyProtection="1"/>
    <xf numFmtId="166" fontId="4" fillId="0" borderId="19" xfId="1" applyNumberFormat="1" applyFont="1" applyBorder="1" applyProtection="1"/>
    <xf numFmtId="166" fontId="4" fillId="0" borderId="38" xfId="1" applyNumberFormat="1" applyFont="1" applyBorder="1" applyProtection="1"/>
    <xf numFmtId="166" fontId="4" fillId="0" borderId="44" xfId="1" applyNumberFormat="1" applyFont="1" applyBorder="1" applyProtection="1"/>
    <xf numFmtId="166" fontId="4" fillId="4" borderId="49" xfId="1" applyNumberFormat="1" applyFont="1" applyFill="1" applyBorder="1" applyProtection="1"/>
    <xf numFmtId="166" fontId="4" fillId="0" borderId="46" xfId="1" applyNumberFormat="1" applyFont="1" applyBorder="1" applyProtection="1"/>
    <xf numFmtId="166" fontId="4" fillId="0" borderId="31" xfId="1" applyNumberFormat="1" applyFont="1" applyBorder="1" applyProtection="1"/>
    <xf numFmtId="166" fontId="4" fillId="0" borderId="28" xfId="1" applyNumberFormat="1" applyFont="1" applyBorder="1" applyProtection="1"/>
    <xf numFmtId="166" fontId="4" fillId="0" borderId="42" xfId="1" applyNumberFormat="1" applyFont="1" applyBorder="1" applyProtection="1"/>
    <xf numFmtId="166" fontId="4" fillId="2" borderId="23" xfId="1" applyNumberFormat="1" applyFont="1" applyFill="1" applyBorder="1" applyProtection="1"/>
    <xf numFmtId="166" fontId="4" fillId="2" borderId="26" xfId="1" applyNumberFormat="1" applyFont="1" applyFill="1" applyBorder="1" applyProtection="1"/>
    <xf numFmtId="166" fontId="4" fillId="2" borderId="41" xfId="1" applyNumberFormat="1" applyFont="1" applyFill="1" applyBorder="1" applyProtection="1"/>
    <xf numFmtId="166" fontId="4" fillId="2" borderId="13" xfId="1" applyNumberFormat="1" applyFont="1" applyFill="1" applyBorder="1" applyProtection="1"/>
    <xf numFmtId="166" fontId="4" fillId="3" borderId="23" xfId="1" applyNumberFormat="1" applyFont="1" applyFill="1" applyBorder="1" applyProtection="1"/>
    <xf numFmtId="166" fontId="4" fillId="3" borderId="0" xfId="1" applyNumberFormat="1" applyFont="1" applyFill="1" applyBorder="1" applyProtection="1"/>
    <xf numFmtId="166" fontId="4" fillId="3" borderId="13" xfId="1" applyNumberFormat="1" applyFont="1" applyFill="1" applyBorder="1" applyProtection="1"/>
    <xf numFmtId="166" fontId="4" fillId="3" borderId="33" xfId="1" applyNumberFormat="1" applyFont="1" applyFill="1" applyBorder="1" applyProtection="1"/>
    <xf numFmtId="166" fontId="4" fillId="3" borderId="32" xfId="1" applyNumberFormat="1" applyFont="1" applyFill="1" applyBorder="1" applyProtection="1"/>
    <xf numFmtId="166" fontId="4" fillId="3" borderId="43" xfId="1" applyNumberFormat="1" applyFont="1" applyFill="1" applyBorder="1" applyProtection="1"/>
    <xf numFmtId="166" fontId="4" fillId="3" borderId="8" xfId="1" applyNumberFormat="1" applyFont="1" applyFill="1" applyBorder="1" applyProtection="1"/>
    <xf numFmtId="166" fontId="4" fillId="3" borderId="34" xfId="1" applyNumberFormat="1" applyFont="1" applyFill="1" applyBorder="1" applyProtection="1"/>
    <xf numFmtId="166" fontId="4" fillId="3" borderId="40" xfId="1" applyNumberFormat="1" applyFont="1" applyFill="1" applyBorder="1" applyProtection="1"/>
    <xf numFmtId="0" fontId="0" fillId="2" borderId="13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0" fillId="5" borderId="40" xfId="0" applyFill="1" applyBorder="1" applyAlignment="1" applyProtection="1">
      <alignment horizontal="center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0" borderId="23" xfId="0" applyBorder="1" applyAlignment="1">
      <alignment horizontal="right" indent="1"/>
    </xf>
    <xf numFmtId="0" fontId="14" fillId="6" borderId="82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6" fillId="5" borderId="22" xfId="0" applyFont="1" applyFill="1" applyBorder="1" applyAlignment="1" applyProtection="1">
      <alignment horizontal="left" vertical="top" wrapText="1"/>
      <protection locked="0"/>
    </xf>
    <xf numFmtId="0" fontId="6" fillId="5" borderId="82" xfId="0" applyFont="1" applyFill="1" applyBorder="1" applyAlignment="1" applyProtection="1">
      <alignment horizontal="left" vertical="top" wrapText="1"/>
      <protection locked="0"/>
    </xf>
    <xf numFmtId="0" fontId="6" fillId="5" borderId="21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right" vertical="center" wrapText="1" indent="1"/>
    </xf>
    <xf numFmtId="0" fontId="5" fillId="0" borderId="101" xfId="0" applyFont="1" applyBorder="1" applyAlignment="1">
      <alignment horizontal="right" vertical="center" wrapText="1" indent="1"/>
    </xf>
    <xf numFmtId="0" fontId="6" fillId="0" borderId="101" xfId="0" applyFont="1" applyBorder="1" applyAlignment="1">
      <alignment horizontal="left" vertical="center" wrapText="1" indent="1"/>
    </xf>
    <xf numFmtId="0" fontId="6" fillId="0" borderId="8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9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6" fillId="5" borderId="20" xfId="0" applyFont="1" applyFill="1" applyBorder="1" applyAlignment="1" applyProtection="1">
      <alignment horizontal="left" vertical="center" wrapText="1" indent="1"/>
      <protection locked="0"/>
    </xf>
    <xf numFmtId="0" fontId="6" fillId="5" borderId="8" xfId="0" applyFont="1" applyFill="1" applyBorder="1" applyAlignment="1" applyProtection="1">
      <alignment horizontal="left" vertical="center" wrapText="1" indent="1"/>
      <protection locked="0"/>
    </xf>
    <xf numFmtId="0" fontId="6" fillId="5" borderId="92" xfId="0" applyFont="1" applyFill="1" applyBorder="1" applyAlignment="1" applyProtection="1">
      <alignment horizontal="left" vertical="center" wrapText="1" indent="1"/>
      <protection locked="0"/>
    </xf>
    <xf numFmtId="0" fontId="6" fillId="5" borderId="88" xfId="0" applyFont="1" applyFill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left" vertical="center" wrapText="1" indent="1"/>
    </xf>
    <xf numFmtId="0" fontId="0" fillId="0" borderId="109" xfId="0" applyBorder="1" applyAlignment="1">
      <alignment horizontal="left" vertical="center" wrapText="1" indent="1"/>
    </xf>
    <xf numFmtId="0" fontId="0" fillId="5" borderId="109" xfId="0" applyFill="1" applyBorder="1" applyAlignment="1" applyProtection="1">
      <alignment horizontal="left" vertical="center" wrapText="1" indent="1"/>
      <protection locked="0"/>
    </xf>
    <xf numFmtId="0" fontId="0" fillId="5" borderId="9" xfId="0" applyFill="1" applyBorder="1" applyAlignment="1" applyProtection="1">
      <alignment horizontal="left" vertical="center" wrapText="1" indent="1"/>
      <protection locked="0"/>
    </xf>
    <xf numFmtId="0" fontId="5" fillId="7" borderId="15" xfId="0" applyFont="1" applyFill="1" applyBorder="1" applyAlignment="1">
      <alignment horizontal="left" vertical="center" wrapText="1" indent="1"/>
    </xf>
    <xf numFmtId="0" fontId="5" fillId="7" borderId="109" xfId="0" applyFont="1" applyFill="1" applyBorder="1" applyAlignment="1">
      <alignment horizontal="left" vertical="center" wrapText="1" indent="1"/>
    </xf>
    <xf numFmtId="0" fontId="5" fillId="7" borderId="9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5" fillId="5" borderId="106" xfId="0" applyFont="1" applyFill="1" applyBorder="1" applyAlignment="1">
      <alignment horizontal="left" vertical="center" wrapText="1" indent="1"/>
    </xf>
    <xf numFmtId="0" fontId="5" fillId="5" borderId="22" xfId="0" applyFont="1" applyFill="1" applyBorder="1" applyAlignment="1">
      <alignment horizontal="left" vertical="center" wrapText="1" indent="1"/>
    </xf>
    <xf numFmtId="0" fontId="5" fillId="5" borderId="102" xfId="0" applyFont="1" applyFill="1" applyBorder="1" applyAlignment="1">
      <alignment horizontal="left" vertical="center" wrapText="1" indent="1"/>
    </xf>
    <xf numFmtId="0" fontId="5" fillId="5" borderId="43" xfId="0" applyFont="1" applyFill="1" applyBorder="1" applyAlignment="1">
      <alignment horizontal="left" vertical="center" wrapText="1" indent="1"/>
    </xf>
    <xf numFmtId="0" fontId="5" fillId="5" borderId="90" xfId="0" applyFont="1" applyFill="1" applyBorder="1" applyAlignment="1">
      <alignment horizontal="left" vertical="center" wrapText="1" indent="1"/>
    </xf>
    <xf numFmtId="0" fontId="5" fillId="5" borderId="82" xfId="0" applyFont="1" applyFill="1" applyBorder="1" applyAlignment="1">
      <alignment horizontal="left" vertical="center" wrapText="1" indent="1"/>
    </xf>
    <xf numFmtId="0" fontId="5" fillId="5" borderId="44" xfId="0" applyFont="1" applyFill="1" applyBorder="1" applyAlignment="1">
      <alignment horizontal="left" vertical="center" wrapText="1" indent="1"/>
    </xf>
    <xf numFmtId="0" fontId="5" fillId="5" borderId="21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101" xfId="0" applyBorder="1" applyAlignment="1">
      <alignment horizontal="left" vertical="center" wrapText="1" indent="1"/>
    </xf>
    <xf numFmtId="0" fontId="0" fillId="0" borderId="89" xfId="0" applyBorder="1" applyAlignment="1">
      <alignment horizontal="left" vertical="center" wrapText="1" indent="1"/>
    </xf>
    <xf numFmtId="0" fontId="0" fillId="0" borderId="107" xfId="0" applyBorder="1" applyAlignment="1">
      <alignment horizontal="left" vertical="center" wrapText="1" indent="1"/>
    </xf>
    <xf numFmtId="0" fontId="0" fillId="0" borderId="64" xfId="0" applyBorder="1" applyAlignment="1">
      <alignment horizontal="left" vertical="center" wrapText="1" indent="1"/>
    </xf>
    <xf numFmtId="0" fontId="6" fillId="5" borderId="107" xfId="0" applyFont="1" applyFill="1" applyBorder="1" applyAlignment="1" applyProtection="1">
      <alignment horizontal="left" vertical="center" wrapText="1" indent="1"/>
      <protection locked="0"/>
    </xf>
    <xf numFmtId="0" fontId="6" fillId="5" borderId="64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right" vertical="center" wrapText="1" indent="1"/>
    </xf>
    <xf numFmtId="0" fontId="0" fillId="0" borderId="106" xfId="0" applyBorder="1" applyAlignment="1">
      <alignment horizontal="right" vertical="center" wrapText="1" indent="1"/>
    </xf>
    <xf numFmtId="0" fontId="0" fillId="0" borderId="108" xfId="0" applyBorder="1" applyAlignment="1">
      <alignment horizontal="right" vertical="center" wrapText="1" indent="1"/>
    </xf>
    <xf numFmtId="0" fontId="0" fillId="0" borderId="82" xfId="0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8" xfId="0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92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5" fillId="0" borderId="20" xfId="0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0" fillId="0" borderId="82" xfId="0" applyBorder="1" applyAlignment="1">
      <alignment horizontal="left" vertical="center" wrapText="1" indent="1"/>
    </xf>
    <xf numFmtId="0" fontId="0" fillId="0" borderId="44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6" fillId="5" borderId="107" xfId="0" applyFont="1" applyFill="1" applyBorder="1" applyAlignment="1" applyProtection="1">
      <alignment horizontal="center" vertical="center" wrapText="1"/>
      <protection locked="0"/>
    </xf>
    <xf numFmtId="0" fontId="6" fillId="5" borderId="64" xfId="0" applyFont="1" applyFill="1" applyBorder="1" applyAlignment="1" applyProtection="1">
      <alignment horizontal="center" vertical="center" wrapText="1"/>
      <protection locked="0"/>
    </xf>
    <xf numFmtId="0" fontId="6" fillId="0" borderId="92" xfId="0" applyFont="1" applyBorder="1" applyAlignment="1">
      <alignment horizontal="left" vertical="center" wrapText="1" indent="1"/>
    </xf>
    <xf numFmtId="0" fontId="6" fillId="0" borderId="88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106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5" borderId="82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left" vertical="center" wrapText="1" indent="1"/>
      <protection locked="0"/>
    </xf>
    <xf numFmtId="0" fontId="6" fillId="5" borderId="65" xfId="0" applyFont="1" applyFill="1" applyBorder="1" applyAlignment="1" applyProtection="1">
      <alignment horizontal="left" vertical="center" wrapText="1" indent="1"/>
      <protection locked="0"/>
    </xf>
    <xf numFmtId="0" fontId="0" fillId="0" borderId="110" xfId="0" applyBorder="1" applyAlignment="1">
      <alignment horizontal="left" vertical="center" wrapText="1" indent="1"/>
    </xf>
    <xf numFmtId="0" fontId="0" fillId="0" borderId="93" xfId="0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6" fillId="5" borderId="48" xfId="0" applyFont="1" applyFill="1" applyBorder="1" applyAlignment="1" applyProtection="1">
      <alignment horizontal="left" vertical="center" wrapText="1" indent="1"/>
      <protection locked="0"/>
    </xf>
    <xf numFmtId="0" fontId="6" fillId="5" borderId="46" xfId="0" applyFont="1" applyFill="1" applyBorder="1" applyAlignment="1" applyProtection="1">
      <alignment horizontal="left" vertical="center" wrapText="1" indent="1"/>
      <protection locked="0"/>
    </xf>
    <xf numFmtId="0" fontId="0" fillId="5" borderId="102" xfId="0" applyFill="1" applyBorder="1" applyAlignment="1" applyProtection="1">
      <alignment horizontal="center" vertical="center" wrapText="1"/>
      <protection locked="0"/>
    </xf>
    <xf numFmtId="0" fontId="0" fillId="5" borderId="90" xfId="0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0" fillId="0" borderId="103" xfId="0" applyBorder="1" applyAlignment="1">
      <alignment horizontal="left" vertical="center" wrapText="1" indent="1"/>
    </xf>
    <xf numFmtId="0" fontId="0" fillId="0" borderId="104" xfId="0" applyBorder="1" applyAlignment="1">
      <alignment horizontal="left" vertical="center" wrapText="1" indent="1"/>
    </xf>
    <xf numFmtId="0" fontId="5" fillId="0" borderId="109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2" borderId="10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2" xfId="0" applyFont="1" applyFill="1" applyBorder="1" applyAlignment="1">
      <alignment horizontal="left" vertical="center" wrapText="1" indent="1"/>
    </xf>
    <xf numFmtId="0" fontId="0" fillId="0" borderId="102" xfId="0" applyBorder="1" applyAlignment="1">
      <alignment horizontal="left" vertical="center" wrapText="1" indent="1"/>
    </xf>
    <xf numFmtId="0" fontId="0" fillId="0" borderId="90" xfId="0" applyBorder="1" applyAlignment="1">
      <alignment horizontal="left" vertical="center" wrapText="1" indent="1"/>
    </xf>
    <xf numFmtId="0" fontId="0" fillId="0" borderId="102" xfId="0" applyBorder="1" applyAlignment="1">
      <alignment horizontal="left" vertical="center" wrapText="1" indent="3"/>
    </xf>
    <xf numFmtId="0" fontId="0" fillId="0" borderId="90" xfId="0" applyBorder="1" applyAlignment="1">
      <alignment horizontal="left" vertical="center" wrapText="1" indent="3"/>
    </xf>
    <xf numFmtId="0" fontId="5" fillId="2" borderId="81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0" fillId="5" borderId="102" xfId="0" applyFill="1" applyBorder="1" applyAlignment="1" applyProtection="1">
      <alignment horizontal="left" vertical="center" wrapText="1" indent="1"/>
      <protection locked="0"/>
    </xf>
    <xf numFmtId="0" fontId="0" fillId="5" borderId="43" xfId="0" applyFill="1" applyBorder="1" applyAlignment="1" applyProtection="1">
      <alignment horizontal="left" vertical="center" wrapText="1" indent="1"/>
      <protection locked="0"/>
    </xf>
    <xf numFmtId="0" fontId="0" fillId="5" borderId="90" xfId="0" applyFill="1" applyBorder="1" applyAlignment="1" applyProtection="1">
      <alignment horizontal="left" vertical="center" wrapText="1" indent="1"/>
      <protection locked="0"/>
    </xf>
    <xf numFmtId="0" fontId="5" fillId="0" borderId="82" xfId="0" applyFont="1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5" fillId="0" borderId="44" xfId="0" applyFont="1" applyBorder="1" applyAlignment="1">
      <alignment horizontal="justify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06" xfId="0" applyFont="1" applyFill="1" applyBorder="1" applyAlignment="1">
      <alignment horizontal="left" vertical="center" wrapText="1" indent="1"/>
    </xf>
    <xf numFmtId="0" fontId="0" fillId="0" borderId="81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54" xfId="0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wrapText="1" indent="1"/>
    </xf>
    <xf numFmtId="0" fontId="0" fillId="0" borderId="65" xfId="0" applyBorder="1" applyAlignment="1">
      <alignment horizontal="left" vertical="center" wrapText="1" indent="1"/>
    </xf>
    <xf numFmtId="0" fontId="0" fillId="0" borderId="43" xfId="0" applyBorder="1" applyAlignment="1">
      <alignment horizontal="left" vertical="center" wrapText="1" indent="1"/>
    </xf>
    <xf numFmtId="0" fontId="5" fillId="0" borderId="102" xfId="0" applyFont="1" applyBorder="1" applyAlignment="1">
      <alignment horizontal="left" vertical="center" wrapText="1" indent="1"/>
    </xf>
    <xf numFmtId="0" fontId="5" fillId="0" borderId="90" xfId="0" applyFont="1" applyBorder="1" applyAlignment="1">
      <alignment horizontal="left" vertical="center" wrapText="1" indent="1"/>
    </xf>
    <xf numFmtId="0" fontId="0" fillId="5" borderId="81" xfId="0" applyFill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left" vertical="center" wrapText="1" indent="1"/>
      <protection locked="0"/>
    </xf>
    <xf numFmtId="0" fontId="0" fillId="5" borderId="11" xfId="0" applyFill="1" applyBorder="1" applyAlignment="1" applyProtection="1">
      <alignment horizontal="left" vertical="center" wrapText="1" indent="1"/>
      <protection locked="0"/>
    </xf>
    <xf numFmtId="0" fontId="0" fillId="5" borderId="111" xfId="0" applyFill="1" applyBorder="1" applyAlignment="1" applyProtection="1">
      <alignment horizontal="left" vertical="center" wrapText="1" indent="1"/>
      <protection locked="0"/>
    </xf>
    <xf numFmtId="0" fontId="0" fillId="5" borderId="112" xfId="0" applyFill="1" applyBorder="1" applyAlignment="1" applyProtection="1">
      <alignment horizontal="left" vertical="center" wrapText="1" indent="1"/>
      <protection locked="0"/>
    </xf>
    <xf numFmtId="0" fontId="0" fillId="5" borderId="95" xfId="0" applyFill="1" applyBorder="1" applyAlignment="1" applyProtection="1">
      <alignment horizontal="left" vertical="center" wrapText="1" indent="1"/>
      <protection locked="0"/>
    </xf>
    <xf numFmtId="0" fontId="0" fillId="2" borderId="11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26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107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127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8" xfId="0" applyFill="1" applyBorder="1" applyAlignment="1">
      <alignment horizontal="center" vertical="center"/>
    </xf>
    <xf numFmtId="0" fontId="0" fillId="2" borderId="129" xfId="0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0" fontId="0" fillId="2" borderId="130" xfId="0" applyFill="1" applyBorder="1" applyAlignment="1">
      <alignment horizontal="center" vertical="center" wrapText="1"/>
    </xf>
    <xf numFmtId="0" fontId="0" fillId="2" borderId="1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5" fillId="2" borderId="132" xfId="0" applyFont="1" applyFill="1" applyBorder="1" applyAlignment="1">
      <alignment horizontal="left" vertical="center" wrapText="1" indent="1"/>
    </xf>
    <xf numFmtId="0" fontId="5" fillId="2" borderId="17" xfId="0" applyFont="1" applyFill="1" applyBorder="1" applyAlignment="1">
      <alignment horizontal="left" vertical="center" wrapText="1" indent="1"/>
    </xf>
    <xf numFmtId="0" fontId="5" fillId="2" borderId="27" xfId="0" applyFont="1" applyFill="1" applyBorder="1" applyAlignment="1">
      <alignment horizontal="left" vertical="center" wrapText="1" indent="1"/>
    </xf>
    <xf numFmtId="0" fontId="0" fillId="2" borderId="13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left" vertical="center" wrapText="1"/>
    </xf>
    <xf numFmtId="0" fontId="5" fillId="2" borderId="81" xfId="0" applyFont="1" applyFill="1" applyBorder="1" applyAlignment="1">
      <alignment horizontal="left" vertical="center" wrapText="1"/>
    </xf>
    <xf numFmtId="0" fontId="0" fillId="2" borderId="125" xfId="0" applyFill="1" applyBorder="1" applyAlignment="1">
      <alignment horizontal="center" vertical="center" wrapText="1"/>
    </xf>
    <xf numFmtId="0" fontId="0" fillId="2" borderId="98" xfId="0" applyFill="1" applyBorder="1" applyAlignment="1">
      <alignment horizontal="center" vertical="center" wrapText="1"/>
    </xf>
    <xf numFmtId="3" fontId="6" fillId="5" borderId="10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2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6" fillId="5" borderId="66" xfId="0" applyFont="1" applyFill="1" applyBorder="1" applyAlignment="1" applyProtection="1">
      <alignment horizontal="center" vertical="center" wrapText="1"/>
      <protection locked="0"/>
    </xf>
    <xf numFmtId="0" fontId="6" fillId="5" borderId="65" xfId="0" applyFont="1" applyFill="1" applyBorder="1" applyAlignment="1" applyProtection="1">
      <alignment horizontal="center" vertical="center" wrapText="1"/>
      <protection locked="0"/>
    </xf>
    <xf numFmtId="3" fontId="6" fillId="5" borderId="12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9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1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right" vertical="center" wrapText="1" indent="1"/>
    </xf>
    <xf numFmtId="0" fontId="0" fillId="0" borderId="35" xfId="0" applyBorder="1" applyAlignment="1">
      <alignment horizontal="right" vertical="center" wrapText="1" indent="1"/>
    </xf>
    <xf numFmtId="0" fontId="0" fillId="0" borderId="75" xfId="0" applyBorder="1" applyAlignment="1">
      <alignment horizontal="right" vertical="center" wrapText="1" inden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5" borderId="102" xfId="0" applyFont="1" applyFill="1" applyBorder="1" applyAlignment="1" applyProtection="1">
      <alignment horizontal="center" vertical="center" wrapText="1"/>
      <protection locked="0"/>
    </xf>
    <xf numFmtId="0" fontId="6" fillId="5" borderId="43" xfId="0" applyFont="1" applyFill="1" applyBorder="1" applyAlignment="1" applyProtection="1">
      <alignment horizontal="center" vertical="center" wrapText="1"/>
      <protection locked="0"/>
    </xf>
    <xf numFmtId="0" fontId="6" fillId="5" borderId="90" xfId="0" applyFont="1" applyFill="1" applyBorder="1" applyAlignment="1" applyProtection="1">
      <alignment horizontal="center" vertical="center" wrapText="1"/>
      <protection locked="0"/>
    </xf>
    <xf numFmtId="0" fontId="6" fillId="5" borderId="118" xfId="0" applyFont="1" applyFill="1" applyBorder="1" applyAlignment="1" applyProtection="1">
      <alignment horizontal="center" vertical="center" wrapText="1"/>
      <protection locked="0"/>
    </xf>
    <xf numFmtId="0" fontId="6" fillId="5" borderId="119" xfId="0" applyFont="1" applyFill="1" applyBorder="1" applyAlignment="1" applyProtection="1">
      <alignment horizontal="center" vertical="center" wrapText="1"/>
      <protection locked="0"/>
    </xf>
    <xf numFmtId="0" fontId="6" fillId="5" borderId="120" xfId="0" applyFont="1" applyFill="1" applyBorder="1" applyAlignment="1" applyProtection="1">
      <alignment horizontal="center" vertical="center" wrapText="1"/>
      <protection locked="0"/>
    </xf>
    <xf numFmtId="0" fontId="5" fillId="2" borderId="80" xfId="0" applyFont="1" applyFill="1" applyBorder="1" applyAlignment="1">
      <alignment horizontal="center"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5" borderId="117" xfId="0" applyFont="1" applyFill="1" applyBorder="1" applyAlignment="1" applyProtection="1">
      <alignment horizontal="center" vertical="center" wrapText="1"/>
      <protection locked="0"/>
    </xf>
    <xf numFmtId="0" fontId="6" fillId="5" borderId="134" xfId="0" applyFont="1" applyFill="1" applyBorder="1" applyAlignment="1" applyProtection="1">
      <alignment horizontal="center"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</xdr:row>
      <xdr:rowOff>60473</xdr:rowOff>
    </xdr:from>
    <xdr:to>
      <xdr:col>6</xdr:col>
      <xdr:colOff>0</xdr:colOff>
      <xdr:row>12</xdr:row>
      <xdr:rowOff>123761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1" r="471"/>
        <a:stretch/>
      </xdr:blipFill>
      <xdr:spPr>
        <a:xfrm>
          <a:off x="809624" y="631973"/>
          <a:ext cx="3495676" cy="1777788"/>
        </a:xfrm>
        <a:prstGeom prst="roundRect">
          <a:avLst>
            <a:gd name="adj" fmla="val 484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22</xdr:row>
      <xdr:rowOff>114300</xdr:rowOff>
    </xdr:from>
    <xdr:to>
      <xdr:col>9</xdr:col>
      <xdr:colOff>685800</xdr:colOff>
      <xdr:row>25</xdr:row>
      <xdr:rowOff>57150</xdr:rowOff>
    </xdr:to>
    <xdr:pic>
      <xdr:nvPicPr>
        <xdr:cNvPr id="2065" name="Image 1">
          <a:extLst>
            <a:ext uri="{FF2B5EF4-FFF2-40B4-BE49-F238E27FC236}">
              <a16:creationId xmlns:a16="http://schemas.microsoft.com/office/drawing/2014/main" id="{00000000-0008-0000-08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430530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G38"/>
  <sheetViews>
    <sheetView tabSelected="1" zoomScaleNormal="100" workbookViewId="0">
      <selection activeCell="G26" sqref="G26"/>
    </sheetView>
  </sheetViews>
  <sheetFormatPr baseColWidth="10" defaultRowHeight="15" x14ac:dyDescent="0.25"/>
  <cols>
    <col min="2" max="2" width="7.42578125" customWidth="1"/>
  </cols>
  <sheetData>
    <row r="16" spans="2:6" ht="23.25" x14ac:dyDescent="0.35">
      <c r="B16" s="314" t="s">
        <v>333</v>
      </c>
      <c r="C16" s="314"/>
      <c r="D16" s="314"/>
      <c r="E16" s="314"/>
      <c r="F16" s="314"/>
    </row>
    <row r="22" spans="1:7" x14ac:dyDescent="0.25">
      <c r="B22" s="315" t="s">
        <v>223</v>
      </c>
      <c r="C22" s="315"/>
      <c r="D22" s="159"/>
    </row>
    <row r="23" spans="1:7" x14ac:dyDescent="0.25">
      <c r="B23" s="143"/>
      <c r="C23" s="143"/>
    </row>
    <row r="24" spans="1:7" x14ac:dyDescent="0.25">
      <c r="A24" s="315" t="s">
        <v>221</v>
      </c>
      <c r="B24" s="315"/>
      <c r="C24" s="319"/>
      <c r="D24" s="316"/>
      <c r="E24" s="317"/>
      <c r="F24" s="317"/>
      <c r="G24" s="318"/>
    </row>
    <row r="25" spans="1:7" x14ac:dyDescent="0.25">
      <c r="B25" s="143"/>
      <c r="C25" s="143"/>
    </row>
    <row r="26" spans="1:7" x14ac:dyDescent="0.25">
      <c r="B26" s="315" t="s">
        <v>222</v>
      </c>
      <c r="C26" s="315"/>
      <c r="D26" s="143" t="s">
        <v>218</v>
      </c>
      <c r="E26" s="160"/>
      <c r="F26" s="143" t="s">
        <v>219</v>
      </c>
      <c r="G26" s="160"/>
    </row>
    <row r="33" spans="1:7" ht="15.75" thickBot="1" x14ac:dyDescent="0.3"/>
    <row r="34" spans="1:7" x14ac:dyDescent="0.25">
      <c r="A34" s="161"/>
      <c r="B34" s="162"/>
      <c r="C34" s="162"/>
      <c r="D34" s="162"/>
      <c r="E34" s="162"/>
      <c r="F34" s="162"/>
      <c r="G34" s="163"/>
    </row>
    <row r="35" spans="1:7" x14ac:dyDescent="0.25">
      <c r="A35" s="164"/>
      <c r="G35" s="165"/>
    </row>
    <row r="36" spans="1:7" x14ac:dyDescent="0.25">
      <c r="A36" s="164"/>
      <c r="B36" s="158" t="s">
        <v>225</v>
      </c>
      <c r="D36" s="144"/>
      <c r="E36" s="158" t="s">
        <v>226</v>
      </c>
      <c r="G36" s="165"/>
    </row>
    <row r="37" spans="1:7" x14ac:dyDescent="0.25">
      <c r="A37" s="164"/>
      <c r="G37" s="165"/>
    </row>
    <row r="38" spans="1:7" ht="15.75" thickBot="1" x14ac:dyDescent="0.3">
      <c r="A38" s="166"/>
      <c r="B38" s="167"/>
      <c r="C38" s="167"/>
      <c r="D38" s="167"/>
      <c r="E38" s="167"/>
      <c r="F38" s="167"/>
      <c r="G38" s="168"/>
    </row>
  </sheetData>
  <sheetProtection algorithmName="SHA-512" hashValue="otAQ7lzyy0UCOGYf8z9uYUiUpXZrJQl08pQaORqwgSuSs/nOxcI//GZMA8vhzfb9882p89coguJZw1BIogkLQg==" saltValue="+6FON7NR1hG44RQpUdkneg==" spinCount="100000" sheet="1" objects="1" scenarios="1" selectLockedCells="1"/>
  <mergeCells count="5">
    <mergeCell ref="B16:F16"/>
    <mergeCell ref="B22:C22"/>
    <mergeCell ref="B26:C26"/>
    <mergeCell ref="D24:G24"/>
    <mergeCell ref="A24:C24"/>
  </mergeCells>
  <dataValidations count="1">
    <dataValidation type="date" operator="greaterThan" allowBlank="1" showInputMessage="1" showErrorMessage="1" error="Saisir une date" prompt="Saisir une date" sqref="E26 G26" xr:uid="{00000000-0002-0000-0000-000000000000}">
      <formula1>40909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workbookViewId="0">
      <selection activeCell="K21" sqref="K21"/>
    </sheetView>
  </sheetViews>
  <sheetFormatPr baseColWidth="10" defaultRowHeight="15" x14ac:dyDescent="0.25"/>
  <cols>
    <col min="4" max="4" width="5" customWidth="1"/>
    <col min="11" max="11" width="61.7109375" customWidth="1"/>
  </cols>
  <sheetData>
    <row r="1" spans="1:10" x14ac:dyDescent="0.25">
      <c r="B1" s="141"/>
      <c r="C1" s="141"/>
      <c r="D1" s="141"/>
      <c r="E1" s="141"/>
      <c r="F1" s="141" t="s">
        <v>205</v>
      </c>
      <c r="G1" s="141"/>
      <c r="H1" s="141"/>
      <c r="J1" s="141" t="s">
        <v>181</v>
      </c>
    </row>
    <row r="2" spans="1:10" x14ac:dyDescent="0.25">
      <c r="B2" s="141"/>
      <c r="C2" s="141"/>
      <c r="D2" s="141"/>
      <c r="E2" s="141"/>
      <c r="F2" s="141" t="s">
        <v>206</v>
      </c>
      <c r="G2" s="141"/>
      <c r="H2" s="141"/>
      <c r="J2" s="141" t="s">
        <v>182</v>
      </c>
    </row>
    <row r="3" spans="1:10" x14ac:dyDescent="0.25">
      <c r="A3" s="141"/>
      <c r="B3" s="141"/>
      <c r="C3" s="141"/>
      <c r="D3" s="141"/>
      <c r="E3" s="141"/>
      <c r="F3" s="141" t="s">
        <v>214</v>
      </c>
      <c r="G3" s="141"/>
      <c r="H3" s="141"/>
      <c r="J3" t="s">
        <v>250</v>
      </c>
    </row>
    <row r="4" spans="1:10" x14ac:dyDescent="0.25">
      <c r="A4" s="141" t="s">
        <v>186</v>
      </c>
      <c r="B4" s="141"/>
      <c r="C4" s="141"/>
      <c r="D4" s="141"/>
      <c r="E4" s="141"/>
      <c r="F4" s="141" t="s">
        <v>207</v>
      </c>
      <c r="G4" s="141"/>
      <c r="H4" s="141"/>
    </row>
    <row r="5" spans="1:10" x14ac:dyDescent="0.25">
      <c r="A5" s="141" t="s">
        <v>185</v>
      </c>
      <c r="B5" s="141"/>
      <c r="C5" s="141"/>
      <c r="D5" s="141"/>
      <c r="E5" s="141"/>
      <c r="F5" s="141" t="s">
        <v>208</v>
      </c>
      <c r="G5" s="141"/>
      <c r="H5" s="141"/>
    </row>
    <row r="6" spans="1:10" x14ac:dyDescent="0.25">
      <c r="A6" s="141" t="s">
        <v>187</v>
      </c>
      <c r="B6" s="141"/>
      <c r="C6" s="141"/>
      <c r="D6" s="141"/>
      <c r="E6" s="141"/>
      <c r="F6" s="141"/>
      <c r="G6" s="141"/>
      <c r="H6" s="141"/>
      <c r="J6" s="141" t="s">
        <v>181</v>
      </c>
    </row>
    <row r="7" spans="1:10" x14ac:dyDescent="0.25">
      <c r="A7" s="141" t="s">
        <v>188</v>
      </c>
      <c r="B7" s="141"/>
      <c r="C7" s="141"/>
      <c r="D7" s="141"/>
      <c r="E7" s="141"/>
      <c r="F7" s="141" t="s">
        <v>209</v>
      </c>
      <c r="G7" s="141"/>
      <c r="H7" s="141"/>
      <c r="J7" s="141" t="s">
        <v>182</v>
      </c>
    </row>
    <row r="8" spans="1:10" x14ac:dyDescent="0.25">
      <c r="A8" s="141" t="s">
        <v>189</v>
      </c>
      <c r="B8" s="141"/>
      <c r="C8" s="141"/>
      <c r="D8" s="141"/>
      <c r="E8" s="141"/>
      <c r="F8" s="141" t="s">
        <v>213</v>
      </c>
      <c r="G8" s="141"/>
      <c r="H8" s="141"/>
      <c r="J8" s="141" t="s">
        <v>230</v>
      </c>
    </row>
    <row r="9" spans="1:10" x14ac:dyDescent="0.25">
      <c r="A9" s="141"/>
      <c r="B9" s="141"/>
      <c r="C9" s="141"/>
      <c r="D9" s="141"/>
      <c r="E9" s="141"/>
      <c r="F9" s="141" t="s">
        <v>210</v>
      </c>
      <c r="G9" s="141"/>
      <c r="H9" s="141"/>
      <c r="J9" s="141" t="s">
        <v>252</v>
      </c>
    </row>
    <row r="10" spans="1:10" x14ac:dyDescent="0.25">
      <c r="A10" s="141" t="s">
        <v>190</v>
      </c>
      <c r="B10" s="141"/>
      <c r="C10" s="141"/>
      <c r="D10" s="141"/>
      <c r="E10" s="141"/>
      <c r="F10" s="141" t="s">
        <v>212</v>
      </c>
      <c r="G10" s="141"/>
      <c r="H10" s="141"/>
    </row>
    <row r="11" spans="1:10" x14ac:dyDescent="0.25">
      <c r="A11" s="141" t="s">
        <v>191</v>
      </c>
      <c r="B11" s="141"/>
      <c r="C11" s="141"/>
      <c r="D11" s="141"/>
      <c r="E11" s="141"/>
      <c r="F11" s="141" t="s">
        <v>211</v>
      </c>
      <c r="G11" s="141"/>
      <c r="H11" s="141"/>
    </row>
    <row r="12" spans="1:10" x14ac:dyDescent="0.25">
      <c r="A12" s="141" t="s">
        <v>192</v>
      </c>
      <c r="B12" s="141"/>
      <c r="C12" s="141"/>
      <c r="D12" s="141"/>
      <c r="E12" s="141"/>
      <c r="F12" s="141"/>
      <c r="G12" s="141"/>
      <c r="H12" s="141"/>
    </row>
    <row r="13" spans="1:10" x14ac:dyDescent="0.25">
      <c r="A13" s="141" t="s">
        <v>193</v>
      </c>
      <c r="B13" s="141"/>
      <c r="C13" s="141"/>
      <c r="D13" s="141"/>
      <c r="E13" s="141"/>
      <c r="F13" s="141" t="s">
        <v>215</v>
      </c>
      <c r="G13" s="141"/>
      <c r="H13" s="141"/>
      <c r="J13" t="s">
        <v>328</v>
      </c>
    </row>
    <row r="14" spans="1:10" x14ac:dyDescent="0.25">
      <c r="A14" s="141" t="s">
        <v>194</v>
      </c>
      <c r="B14" s="141"/>
      <c r="C14" s="141"/>
      <c r="D14" s="141"/>
      <c r="E14" s="141"/>
      <c r="F14" s="141" t="s">
        <v>216</v>
      </c>
      <c r="G14" s="141"/>
      <c r="H14" s="141"/>
      <c r="J14" t="s">
        <v>329</v>
      </c>
    </row>
    <row r="15" spans="1:10" x14ac:dyDescent="0.25">
      <c r="A15" s="141" t="s">
        <v>195</v>
      </c>
      <c r="B15" s="141"/>
      <c r="C15" s="141"/>
      <c r="D15" s="141"/>
      <c r="E15" s="141"/>
      <c r="F15" s="141" t="s">
        <v>217</v>
      </c>
      <c r="G15" s="141"/>
      <c r="H15" s="141"/>
    </row>
    <row r="16" spans="1:10" x14ac:dyDescent="0.25">
      <c r="A16" s="141" t="s">
        <v>196</v>
      </c>
      <c r="B16" s="141"/>
      <c r="C16" s="141"/>
      <c r="D16" s="141"/>
      <c r="E16" s="141"/>
      <c r="F16" s="141"/>
      <c r="G16" s="141"/>
      <c r="H16" s="141"/>
      <c r="J16" t="s">
        <v>330</v>
      </c>
    </row>
    <row r="17" spans="1:10" x14ac:dyDescent="0.25">
      <c r="A17" s="141"/>
      <c r="B17" s="141"/>
      <c r="C17" s="141"/>
      <c r="D17" s="141"/>
      <c r="E17" s="141"/>
      <c r="F17" s="141"/>
      <c r="G17" s="141"/>
      <c r="H17" s="141"/>
      <c r="J17" t="s">
        <v>331</v>
      </c>
    </row>
    <row r="18" spans="1:10" x14ac:dyDescent="0.25">
      <c r="A18" s="141" t="s">
        <v>200</v>
      </c>
      <c r="B18" s="141"/>
      <c r="C18" s="141"/>
      <c r="D18" s="141"/>
      <c r="E18" s="141"/>
      <c r="F18" s="141" t="s">
        <v>231</v>
      </c>
      <c r="G18" s="141"/>
      <c r="H18" s="141"/>
    </row>
    <row r="19" spans="1:10" x14ac:dyDescent="0.25">
      <c r="A19" s="141" t="s">
        <v>201</v>
      </c>
      <c r="B19" s="141"/>
      <c r="C19" s="141"/>
      <c r="D19" s="141"/>
      <c r="E19" s="141"/>
      <c r="F19" s="141" t="s">
        <v>232</v>
      </c>
      <c r="G19" s="141"/>
      <c r="H19" s="141"/>
    </row>
    <row r="20" spans="1:10" x14ac:dyDescent="0.25">
      <c r="A20" s="141" t="s">
        <v>202</v>
      </c>
      <c r="B20" s="141"/>
      <c r="C20" s="141"/>
      <c r="D20" s="141"/>
      <c r="E20" s="141"/>
      <c r="F20" s="141" t="s">
        <v>250</v>
      </c>
      <c r="G20" s="141"/>
      <c r="H20" s="141"/>
    </row>
    <row r="21" spans="1:10" x14ac:dyDescent="0.25">
      <c r="A21" s="141" t="s">
        <v>203</v>
      </c>
      <c r="B21" s="141"/>
      <c r="C21" s="141"/>
      <c r="D21" s="141"/>
      <c r="E21" s="141"/>
      <c r="F21" s="141"/>
      <c r="G21" s="141"/>
      <c r="H21" s="141"/>
    </row>
    <row r="22" spans="1:10" x14ac:dyDescent="0.25">
      <c r="A22" s="141"/>
      <c r="B22" s="141"/>
      <c r="C22" s="141"/>
      <c r="D22" s="141"/>
      <c r="E22" s="141"/>
      <c r="G22" s="141"/>
      <c r="H22" s="141"/>
    </row>
    <row r="23" spans="1:10" x14ac:dyDescent="0.25">
      <c r="A23" s="141" t="s">
        <v>204</v>
      </c>
      <c r="B23" s="141"/>
      <c r="C23" s="141"/>
      <c r="D23" s="141"/>
      <c r="E23" s="141"/>
      <c r="G23" s="141"/>
      <c r="H23" s="141"/>
    </row>
    <row r="24" spans="1:10" x14ac:dyDescent="0.25">
      <c r="A24" s="141"/>
      <c r="B24" s="141"/>
      <c r="C24" s="141"/>
      <c r="D24" s="141"/>
      <c r="E24" s="141"/>
      <c r="F24" s="141"/>
      <c r="G24" s="141"/>
      <c r="H24" s="141"/>
    </row>
    <row r="25" spans="1:10" x14ac:dyDescent="0.25">
      <c r="A25" s="141"/>
      <c r="B25" s="141"/>
      <c r="C25" s="141"/>
      <c r="D25" s="141"/>
      <c r="E25" s="141"/>
      <c r="F25" s="141" t="s">
        <v>234</v>
      </c>
      <c r="G25" s="141"/>
      <c r="H25" s="141"/>
    </row>
    <row r="26" spans="1:10" x14ac:dyDescent="0.25">
      <c r="A26" s="141" t="s">
        <v>220</v>
      </c>
      <c r="B26" s="141"/>
      <c r="C26" s="141"/>
      <c r="D26" s="141"/>
      <c r="E26" s="141"/>
      <c r="F26" s="141" t="s">
        <v>182</v>
      </c>
      <c r="G26" s="141"/>
      <c r="H26" s="141"/>
    </row>
    <row r="27" spans="1:10" x14ac:dyDescent="0.25">
      <c r="A27" s="141"/>
      <c r="B27" s="141"/>
      <c r="C27" s="141"/>
      <c r="D27" s="141"/>
      <c r="E27" s="141"/>
      <c r="F27" s="141" t="s">
        <v>235</v>
      </c>
      <c r="G27" s="141"/>
      <c r="H27" s="141"/>
    </row>
    <row r="28" spans="1:10" x14ac:dyDescent="0.25">
      <c r="A28" s="143"/>
      <c r="E28" s="142"/>
      <c r="F28" s="145"/>
      <c r="H28" s="14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8"/>
  <sheetViews>
    <sheetView showWhiteSpace="0" zoomScaleNormal="100" workbookViewId="0">
      <selection activeCell="G26" sqref="G26"/>
    </sheetView>
  </sheetViews>
  <sheetFormatPr baseColWidth="10" defaultRowHeight="15" x14ac:dyDescent="0.25"/>
  <cols>
    <col min="2" max="2" width="58.5703125" customWidth="1"/>
    <col min="3" max="3" width="48.42578125" customWidth="1"/>
  </cols>
  <sheetData>
    <row r="1" spans="1:50" x14ac:dyDescent="0.25">
      <c r="A1" s="152"/>
      <c r="B1" s="152" t="str">
        <f>CONCATENATE(Adhérent!B22,"  ",Adhérent!D22)</f>
        <v xml:space="preserve">Adhérent n°  </v>
      </c>
      <c r="C1" s="156">
        <f>Adhérent!G26</f>
        <v>0</v>
      </c>
    </row>
    <row r="2" spans="1:50" x14ac:dyDescent="0.25">
      <c r="B2" s="157" t="s">
        <v>259</v>
      </c>
      <c r="AX2" t="s">
        <v>238</v>
      </c>
    </row>
    <row r="3" spans="1:50" ht="19.5" x14ac:dyDescent="0.3">
      <c r="B3" s="330" t="s">
        <v>15</v>
      </c>
      <c r="C3" s="330"/>
      <c r="AX3" t="s">
        <v>239</v>
      </c>
    </row>
    <row r="4" spans="1:50" ht="15.75" thickBot="1" x14ac:dyDescent="0.3"/>
    <row r="5" spans="1:50" ht="15.75" thickBot="1" x14ac:dyDescent="0.3">
      <c r="B5" s="19" t="s">
        <v>2</v>
      </c>
      <c r="C5" s="20" t="s">
        <v>3</v>
      </c>
    </row>
    <row r="6" spans="1:50" ht="25.5" customHeight="1" thickBot="1" x14ac:dyDescent="0.3">
      <c r="B6" s="324" t="s">
        <v>4</v>
      </c>
      <c r="C6" s="325"/>
    </row>
    <row r="7" spans="1:50" ht="15" customHeight="1" x14ac:dyDescent="0.25">
      <c r="B7" s="3" t="s">
        <v>5</v>
      </c>
      <c r="C7" s="64"/>
      <c r="AQ7" s="177" t="s">
        <v>204</v>
      </c>
    </row>
    <row r="8" spans="1:50" ht="15" customHeight="1" x14ac:dyDescent="0.25">
      <c r="B8" s="4" t="s">
        <v>6</v>
      </c>
      <c r="C8" s="8"/>
    </row>
    <row r="9" spans="1:50" ht="15" customHeight="1" thickBot="1" x14ac:dyDescent="0.3">
      <c r="B9" s="6" t="s">
        <v>7</v>
      </c>
      <c r="C9" s="65"/>
    </row>
    <row r="10" spans="1:50" ht="15" customHeight="1" thickBot="1" x14ac:dyDescent="0.3">
      <c r="B10" s="331" t="s">
        <v>240</v>
      </c>
      <c r="C10" s="332"/>
    </row>
    <row r="11" spans="1:50" ht="15" customHeight="1" x14ac:dyDescent="0.25">
      <c r="B11" s="7" t="s">
        <v>241</v>
      </c>
      <c r="C11" s="174"/>
    </row>
    <row r="12" spans="1:50" ht="15" customHeight="1" x14ac:dyDescent="0.25">
      <c r="B12" s="4" t="s">
        <v>258</v>
      </c>
      <c r="C12" s="67"/>
    </row>
    <row r="13" spans="1:50" ht="15" customHeight="1" thickBot="1" x14ac:dyDescent="0.3">
      <c r="B13" s="4" t="s">
        <v>242</v>
      </c>
      <c r="C13" s="67"/>
    </row>
    <row r="14" spans="1:50" ht="15" customHeight="1" thickBot="1" x14ac:dyDescent="0.3">
      <c r="B14" s="331" t="s">
        <v>8</v>
      </c>
      <c r="C14" s="332"/>
    </row>
    <row r="15" spans="1:50" ht="15" customHeight="1" x14ac:dyDescent="0.25">
      <c r="B15" s="7" t="s">
        <v>19</v>
      </c>
      <c r="C15" s="174"/>
    </row>
    <row r="16" spans="1:50" ht="15" customHeight="1" x14ac:dyDescent="0.25">
      <c r="B16" s="4" t="s">
        <v>20</v>
      </c>
      <c r="C16" s="67"/>
    </row>
    <row r="17" spans="2:3" ht="15" customHeight="1" x14ac:dyDescent="0.25">
      <c r="B17" s="4" t="s">
        <v>21</v>
      </c>
      <c r="C17" s="67"/>
    </row>
    <row r="18" spans="2:3" ht="15" customHeight="1" x14ac:dyDescent="0.25">
      <c r="B18" s="4"/>
      <c r="C18" s="18"/>
    </row>
    <row r="19" spans="2:3" ht="15" customHeight="1" thickBot="1" x14ac:dyDescent="0.3">
      <c r="B19" s="5" t="s">
        <v>9</v>
      </c>
      <c r="C19" s="66"/>
    </row>
    <row r="20" spans="2:3" ht="15" customHeight="1" thickBot="1" x14ac:dyDescent="0.3">
      <c r="B20" s="324"/>
      <c r="C20" s="325"/>
    </row>
    <row r="21" spans="2:3" ht="15" customHeight="1" x14ac:dyDescent="0.25">
      <c r="B21" s="13" t="s">
        <v>18</v>
      </c>
      <c r="C21" s="16"/>
    </row>
    <row r="22" spans="2:3" ht="15" customHeight="1" x14ac:dyDescent="0.25">
      <c r="B22" s="13"/>
      <c r="C22" s="16"/>
    </row>
    <row r="23" spans="2:3" ht="15" customHeight="1" x14ac:dyDescent="0.25">
      <c r="B23" s="14" t="s">
        <v>13</v>
      </c>
      <c r="C23" s="333"/>
    </row>
    <row r="24" spans="2:3" ht="15" customHeight="1" x14ac:dyDescent="0.25">
      <c r="B24" s="14" t="s">
        <v>12</v>
      </c>
      <c r="C24" s="334"/>
    </row>
    <row r="25" spans="2:3" ht="15" customHeight="1" x14ac:dyDescent="0.25">
      <c r="B25" s="14" t="s">
        <v>14</v>
      </c>
      <c r="C25" s="334"/>
    </row>
    <row r="26" spans="2:3" ht="15" customHeight="1" x14ac:dyDescent="0.25">
      <c r="B26" s="14" t="s">
        <v>10</v>
      </c>
      <c r="C26" s="335"/>
    </row>
    <row r="27" spans="2:3" ht="15" customHeight="1" x14ac:dyDescent="0.25">
      <c r="B27" s="15"/>
      <c r="C27" s="16"/>
    </row>
    <row r="28" spans="2:3" ht="15" customHeight="1" x14ac:dyDescent="0.25">
      <c r="B28" s="13" t="s">
        <v>16</v>
      </c>
      <c r="C28" s="67"/>
    </row>
    <row r="29" spans="2:3" ht="15" customHeight="1" thickBot="1" x14ac:dyDescent="0.3">
      <c r="B29" s="2"/>
      <c r="C29" s="17"/>
    </row>
    <row r="30" spans="2:3" ht="15" customHeight="1" thickBot="1" x14ac:dyDescent="0.3">
      <c r="B30" s="324" t="s">
        <v>11</v>
      </c>
      <c r="C30" s="325"/>
    </row>
    <row r="31" spans="2:3" ht="15" customHeight="1" thickBot="1" x14ac:dyDescent="0.3">
      <c r="B31" s="2" t="s">
        <v>17</v>
      </c>
      <c r="C31" s="38"/>
    </row>
    <row r="32" spans="2:3" ht="15" customHeight="1" thickBot="1" x14ac:dyDescent="0.3"/>
    <row r="33" spans="2:3" ht="15" customHeight="1" thickBot="1" x14ac:dyDescent="0.3">
      <c r="B33" s="322" t="s">
        <v>243</v>
      </c>
      <c r="C33" s="323"/>
    </row>
    <row r="34" spans="2:3" ht="15.75" thickBot="1" x14ac:dyDescent="0.3">
      <c r="B34" s="324" t="s">
        <v>244</v>
      </c>
      <c r="C34" s="325"/>
    </row>
    <row r="35" spans="2:3" x14ac:dyDescent="0.25">
      <c r="B35" s="326" t="s">
        <v>245</v>
      </c>
      <c r="C35" s="327"/>
    </row>
    <row r="36" spans="2:3" ht="15.75" thickBot="1" x14ac:dyDescent="0.3">
      <c r="B36" s="328"/>
      <c r="C36" s="329"/>
    </row>
    <row r="37" spans="2:3" ht="15.75" thickBot="1" x14ac:dyDescent="0.3">
      <c r="B37" s="320" t="s">
        <v>246</v>
      </c>
      <c r="C37" s="321"/>
    </row>
    <row r="38" spans="2:3" ht="60.75" thickBot="1" x14ac:dyDescent="0.3">
      <c r="B38" s="175" t="s">
        <v>247</v>
      </c>
      <c r="C38" s="176"/>
    </row>
  </sheetData>
  <sheetProtection algorithmName="SHA-512" hashValue="o6vdESWDBTfplxjO3rfGiq/rUvRD5QejjDhRHGF5jiyAnUhV2wCp5brAXcUaU70iX3FyuVEIhb4pcduGRFzujg==" saltValue="ZQGN+qPHzmzIP38zvSj0OQ==" spinCount="100000" sheet="1" objects="1" scenarios="1" selectLockedCells="1"/>
  <mergeCells count="11">
    <mergeCell ref="B37:C37"/>
    <mergeCell ref="B33:C33"/>
    <mergeCell ref="B34:C34"/>
    <mergeCell ref="B35:C36"/>
    <mergeCell ref="B3:C3"/>
    <mergeCell ref="B14:C14"/>
    <mergeCell ref="B6:C6"/>
    <mergeCell ref="B20:C20"/>
    <mergeCell ref="B30:C30"/>
    <mergeCell ref="C23:C26"/>
    <mergeCell ref="B10:C10"/>
  </mergeCells>
  <dataValidations count="4">
    <dataValidation type="date" operator="greaterThan" allowBlank="1" showInputMessage="1" showErrorMessage="1" error="Saisir une date" sqref="C15:C18" xr:uid="{00000000-0002-0000-0100-000000000000}">
      <formula1>40909</formula1>
    </dataValidation>
    <dataValidation type="list" allowBlank="1" showInputMessage="1" showErrorMessage="1" error="Choisir dans la liste déroulante" prompt="Choisir dans la liste déroulante" sqref="C23:C26" xr:uid="{00000000-0002-0000-0100-000001000000}">
      <formula1>TVA</formula1>
    </dataValidation>
    <dataValidation type="list" allowBlank="1" showInputMessage="1" showErrorMessage="1" errorTitle="Choisir dans la liste" error="Choisir dans la liste" promptTitle="X ou néant" prompt="Choisir X pour OUI_x000a_Laisser 'Néant' pour NON" sqref="C38" xr:uid="{00000000-0002-0000-0100-000003000000}">
      <formula1>$AQ$7:$AQ$8</formula1>
    </dataValidation>
    <dataValidation type="date" operator="greaterThan" allowBlank="1" showInputMessage="1" error="Saisir une date" sqref="C11:C13" xr:uid="{00000000-0002-0000-0100-000004000000}">
      <formula1>40909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Normal="100" workbookViewId="0">
      <selection activeCell="B10" sqref="B10:G11"/>
    </sheetView>
  </sheetViews>
  <sheetFormatPr baseColWidth="10" defaultRowHeight="15" x14ac:dyDescent="0.25"/>
  <cols>
    <col min="4" max="4" width="6.7109375" customWidth="1"/>
    <col min="5" max="5" width="32.7109375" customWidth="1"/>
    <col min="6" max="6" width="10.5703125" customWidth="1"/>
    <col min="7" max="7" width="19" customWidth="1"/>
  </cols>
  <sheetData>
    <row r="1" spans="1:7" x14ac:dyDescent="0.25">
      <c r="A1" s="152"/>
      <c r="B1" s="152" t="str">
        <f>CONCATENATE(Adhérent!B22,"  ",Adhérent!D22)</f>
        <v xml:space="preserve">Adhérent n°  </v>
      </c>
      <c r="F1" s="153" t="s">
        <v>224</v>
      </c>
      <c r="G1" s="154">
        <f>Adhérent!G26</f>
        <v>0</v>
      </c>
    </row>
    <row r="2" spans="1:7" x14ac:dyDescent="0.25">
      <c r="B2" s="157"/>
    </row>
    <row r="3" spans="1:7" ht="19.5" x14ac:dyDescent="0.3">
      <c r="B3" s="330" t="s">
        <v>38</v>
      </c>
      <c r="C3" s="330"/>
      <c r="D3" s="330"/>
      <c r="E3" s="330"/>
      <c r="F3" s="330"/>
      <c r="G3" s="330"/>
    </row>
    <row r="4" spans="1:7" ht="15.75" thickBot="1" x14ac:dyDescent="0.3"/>
    <row r="5" spans="1:7" ht="15.75" customHeight="1" thickBot="1" x14ac:dyDescent="0.3">
      <c r="B5" s="348" t="s">
        <v>22</v>
      </c>
      <c r="C5" s="349"/>
      <c r="D5" s="350"/>
      <c r="E5" s="350"/>
      <c r="F5" s="350"/>
      <c r="G5" s="351"/>
    </row>
    <row r="6" spans="1:7" ht="15.75" thickBot="1" x14ac:dyDescent="0.3">
      <c r="B6" s="352" t="s">
        <v>23</v>
      </c>
      <c r="C6" s="353"/>
      <c r="D6" s="353"/>
      <c r="E6" s="353"/>
      <c r="F6" s="353"/>
      <c r="G6" s="354"/>
    </row>
    <row r="7" spans="1:7" x14ac:dyDescent="0.25">
      <c r="B7" s="340" t="s">
        <v>24</v>
      </c>
      <c r="C7" s="341"/>
      <c r="D7" s="341"/>
      <c r="E7" s="92"/>
      <c r="F7" s="93" t="s">
        <v>25</v>
      </c>
      <c r="G7" s="72"/>
    </row>
    <row r="8" spans="1:7" x14ac:dyDescent="0.25">
      <c r="B8" s="342" t="s">
        <v>26</v>
      </c>
      <c r="C8" s="343"/>
      <c r="D8" s="343"/>
      <c r="E8" s="344"/>
      <c r="F8" s="344"/>
      <c r="G8" s="345"/>
    </row>
    <row r="9" spans="1:7" ht="15.75" thickBot="1" x14ac:dyDescent="0.3">
      <c r="B9" s="364" t="s">
        <v>27</v>
      </c>
      <c r="C9" s="365"/>
      <c r="D9" s="365"/>
      <c r="E9" s="365"/>
      <c r="F9" s="365"/>
      <c r="G9" s="366"/>
    </row>
    <row r="10" spans="1:7" ht="15.75" thickBot="1" x14ac:dyDescent="0.3">
      <c r="B10" s="352" t="s">
        <v>28</v>
      </c>
      <c r="C10" s="353"/>
      <c r="D10" s="353"/>
      <c r="E10" s="353"/>
      <c r="F10" s="353"/>
      <c r="G10" s="354"/>
    </row>
    <row r="11" spans="1:7" x14ac:dyDescent="0.25">
      <c r="B11" s="355"/>
      <c r="C11" s="356"/>
      <c r="D11" s="356"/>
      <c r="E11" s="356"/>
      <c r="F11" s="356"/>
      <c r="G11" s="357"/>
    </row>
    <row r="12" spans="1:7" x14ac:dyDescent="0.25">
      <c r="B12" s="358"/>
      <c r="C12" s="359"/>
      <c r="D12" s="359"/>
      <c r="E12" s="359"/>
      <c r="F12" s="359"/>
      <c r="G12" s="360"/>
    </row>
    <row r="13" spans="1:7" ht="15.75" thickBot="1" x14ac:dyDescent="0.3">
      <c r="B13" s="361"/>
      <c r="C13" s="362"/>
      <c r="D13" s="362"/>
      <c r="E13" s="362"/>
      <c r="F13" s="362"/>
      <c r="G13" s="363"/>
    </row>
    <row r="14" spans="1:7" ht="15.75" thickBot="1" x14ac:dyDescent="0.3">
      <c r="B14" s="352" t="s">
        <v>0</v>
      </c>
      <c r="C14" s="353"/>
      <c r="D14" s="353"/>
      <c r="E14" s="353"/>
      <c r="F14" s="353"/>
      <c r="G14" s="354"/>
    </row>
    <row r="15" spans="1:7" x14ac:dyDescent="0.25">
      <c r="B15" s="377" t="s">
        <v>29</v>
      </c>
      <c r="C15" s="378"/>
      <c r="D15" s="378"/>
      <c r="E15" s="346"/>
      <c r="F15" s="346"/>
      <c r="G15" s="347"/>
    </row>
    <row r="16" spans="1:7" ht="15.75" thickBot="1" x14ac:dyDescent="0.3">
      <c r="B16" s="364" t="s">
        <v>30</v>
      </c>
      <c r="C16" s="365"/>
      <c r="D16" s="365"/>
      <c r="E16" s="365"/>
      <c r="F16" s="365"/>
      <c r="G16" s="366"/>
    </row>
    <row r="17" spans="2:7" ht="15.75" thickBot="1" x14ac:dyDescent="0.3">
      <c r="B17" s="352" t="s">
        <v>31</v>
      </c>
      <c r="C17" s="353"/>
      <c r="D17" s="353"/>
      <c r="E17" s="353"/>
      <c r="F17" s="353"/>
      <c r="G17" s="354"/>
    </row>
    <row r="18" spans="2:7" x14ac:dyDescent="0.25">
      <c r="B18" s="377" t="s">
        <v>32</v>
      </c>
      <c r="C18" s="378"/>
      <c r="D18" s="378"/>
      <c r="E18" s="388" t="s">
        <v>197</v>
      </c>
      <c r="F18" s="388"/>
      <c r="G18" s="389"/>
    </row>
    <row r="19" spans="2:7" x14ac:dyDescent="0.25">
      <c r="B19" s="379" t="s">
        <v>33</v>
      </c>
      <c r="C19" s="380"/>
      <c r="D19" s="380"/>
      <c r="E19" s="381" t="s">
        <v>198</v>
      </c>
      <c r="F19" s="381"/>
      <c r="G19" s="382"/>
    </row>
    <row r="20" spans="2:7" ht="15.75" thickBot="1" x14ac:dyDescent="0.3">
      <c r="B20" s="336" t="s">
        <v>34</v>
      </c>
      <c r="C20" s="337"/>
      <c r="D20" s="337"/>
      <c r="E20" s="338" t="s">
        <v>199</v>
      </c>
      <c r="F20" s="338"/>
      <c r="G20" s="339"/>
    </row>
    <row r="21" spans="2:7" ht="71.25" customHeight="1" x14ac:dyDescent="0.25">
      <c r="B21" s="390" t="s">
        <v>35</v>
      </c>
      <c r="C21" s="391"/>
      <c r="D21" s="391"/>
      <c r="E21" s="391"/>
      <c r="F21" s="392"/>
      <c r="G21" s="386"/>
    </row>
    <row r="22" spans="2:7" ht="28.5" customHeight="1" thickBot="1" x14ac:dyDescent="0.3">
      <c r="B22" s="383" t="s">
        <v>1</v>
      </c>
      <c r="C22" s="384"/>
      <c r="D22" s="384"/>
      <c r="E22" s="384"/>
      <c r="F22" s="385"/>
      <c r="G22" s="387"/>
    </row>
    <row r="23" spans="2:7" x14ac:dyDescent="0.25">
      <c r="B23" s="367" t="s">
        <v>62</v>
      </c>
      <c r="C23" s="369"/>
      <c r="D23" s="371" t="s">
        <v>36</v>
      </c>
      <c r="E23" s="372"/>
      <c r="F23" s="373"/>
      <c r="G23" s="94"/>
    </row>
    <row r="24" spans="2:7" ht="15.75" thickBot="1" x14ac:dyDescent="0.3">
      <c r="B24" s="368"/>
      <c r="C24" s="370"/>
      <c r="D24" s="374" t="s">
        <v>37</v>
      </c>
      <c r="E24" s="375"/>
      <c r="F24" s="376"/>
      <c r="G24" s="74"/>
    </row>
  </sheetData>
  <mergeCells count="30">
    <mergeCell ref="B23:B24"/>
    <mergeCell ref="C23:C24"/>
    <mergeCell ref="D23:F23"/>
    <mergeCell ref="D24:F24"/>
    <mergeCell ref="B14:G14"/>
    <mergeCell ref="B15:D15"/>
    <mergeCell ref="B19:D19"/>
    <mergeCell ref="E19:G19"/>
    <mergeCell ref="B18:D18"/>
    <mergeCell ref="B22:F22"/>
    <mergeCell ref="G21:G22"/>
    <mergeCell ref="B16:G16"/>
    <mergeCell ref="B17:G17"/>
    <mergeCell ref="E18:G18"/>
    <mergeCell ref="B21:F21"/>
    <mergeCell ref="B3:G3"/>
    <mergeCell ref="B20:D20"/>
    <mergeCell ref="E20:G20"/>
    <mergeCell ref="B7:D7"/>
    <mergeCell ref="B8:D8"/>
    <mergeCell ref="E8:G8"/>
    <mergeCell ref="E15:G15"/>
    <mergeCell ref="B5:C5"/>
    <mergeCell ref="D5:G5"/>
    <mergeCell ref="B6:G6"/>
    <mergeCell ref="B10:G10"/>
    <mergeCell ref="B11:G11"/>
    <mergeCell ref="B12:G12"/>
    <mergeCell ref="B13:G13"/>
    <mergeCell ref="B9:G9"/>
  </mergeCells>
  <dataValidations count="2">
    <dataValidation type="date" operator="greaterThan" allowBlank="1" showInputMessage="1" showErrorMessage="1" error="Saisir une date &gt; 31/12/2013" sqref="C23:C24" xr:uid="{00000000-0002-0000-0200-000000000000}">
      <formula1>41639</formula1>
    </dataValidation>
    <dataValidation type="list" allowBlank="1" showInputMessage="1" showErrorMessage="1" error="Choisir dans la liste déroulante" prompt="Choisir dans la liste déroulante" sqref="G21:G22" xr:uid="{00000000-0002-0000-0200-000001000000}">
      <formula1>Neant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&amp;L&amp;A&amp;C&amp;G&amp;R&amp;F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zoomScaleNormal="100" workbookViewId="0">
      <selection activeCell="G26" sqref="G26"/>
    </sheetView>
  </sheetViews>
  <sheetFormatPr baseColWidth="10" defaultRowHeight="15" x14ac:dyDescent="0.25"/>
  <cols>
    <col min="2" max="2" width="82.28515625" customWidth="1"/>
    <col min="3" max="3" width="31" customWidth="1"/>
  </cols>
  <sheetData>
    <row r="1" spans="1:3" x14ac:dyDescent="0.25">
      <c r="A1" s="152"/>
      <c r="B1" s="152" t="str">
        <f>CONCATENATE(Adhérent!B22,"  ",Adhérent!D22)</f>
        <v xml:space="preserve">Adhérent n°  </v>
      </c>
      <c r="C1" s="156">
        <f>Adhérent!G26</f>
        <v>0</v>
      </c>
    </row>
    <row r="2" spans="1:3" x14ac:dyDescent="0.25">
      <c r="B2" s="157" t="s">
        <v>259</v>
      </c>
    </row>
    <row r="3" spans="1:3" ht="19.5" x14ac:dyDescent="0.25">
      <c r="B3" s="399" t="s">
        <v>56</v>
      </c>
      <c r="C3" s="399"/>
    </row>
    <row r="4" spans="1:3" ht="15.75" thickBot="1" x14ac:dyDescent="0.3">
      <c r="B4" s="11"/>
    </row>
    <row r="5" spans="1:3" ht="15" customHeight="1" thickBot="1" x14ac:dyDescent="0.3">
      <c r="B5" s="10" t="s">
        <v>39</v>
      </c>
      <c r="C5" s="9" t="s">
        <v>43</v>
      </c>
    </row>
    <row r="6" spans="1:3" ht="15" customHeight="1" x14ac:dyDescent="0.25">
      <c r="B6" s="71" t="s">
        <v>40</v>
      </c>
      <c r="C6" s="72"/>
    </row>
    <row r="7" spans="1:3" ht="15" customHeight="1" thickBot="1" x14ac:dyDescent="0.3">
      <c r="B7" s="73" t="s">
        <v>41</v>
      </c>
      <c r="C7" s="74"/>
    </row>
    <row r="8" spans="1:3" ht="15" customHeight="1" thickBot="1" x14ac:dyDescent="0.3">
      <c r="B8" s="75"/>
      <c r="C8" s="46"/>
    </row>
    <row r="9" spans="1:3" ht="15" customHeight="1" thickBot="1" x14ac:dyDescent="0.3">
      <c r="B9" s="76" t="s">
        <v>42</v>
      </c>
      <c r="C9" s="77" t="s">
        <v>43</v>
      </c>
    </row>
    <row r="10" spans="1:3" ht="30" x14ac:dyDescent="0.25">
      <c r="B10" s="78" t="s">
        <v>248</v>
      </c>
      <c r="C10" s="400"/>
    </row>
    <row r="11" spans="1:3" ht="15" customHeight="1" x14ac:dyDescent="0.25">
      <c r="B11" s="79" t="s">
        <v>249</v>
      </c>
      <c r="C11" s="401"/>
    </row>
    <row r="12" spans="1:3" ht="15" customHeight="1" x14ac:dyDescent="0.25">
      <c r="B12" s="78" t="s">
        <v>183</v>
      </c>
      <c r="C12" s="395"/>
    </row>
    <row r="13" spans="1:3" ht="15" customHeight="1" x14ac:dyDescent="0.25">
      <c r="B13" s="79" t="s">
        <v>184</v>
      </c>
      <c r="C13" s="396"/>
    </row>
    <row r="14" spans="1:3" ht="15" customHeight="1" x14ac:dyDescent="0.25">
      <c r="B14" s="87" t="s">
        <v>229</v>
      </c>
      <c r="C14" s="169"/>
    </row>
    <row r="15" spans="1:3" ht="15" customHeight="1" x14ac:dyDescent="0.25">
      <c r="B15" s="80" t="s">
        <v>44</v>
      </c>
      <c r="C15" s="81"/>
    </row>
    <row r="16" spans="1:3" ht="15" customHeight="1" thickBot="1" x14ac:dyDescent="0.3">
      <c r="B16" s="73" t="s">
        <v>60</v>
      </c>
      <c r="C16" s="74"/>
    </row>
    <row r="17" spans="2:3" ht="15" customHeight="1" thickBot="1" x14ac:dyDescent="0.3">
      <c r="B17" s="82"/>
      <c r="C17" s="83"/>
    </row>
    <row r="18" spans="2:3" ht="15" customHeight="1" x14ac:dyDescent="0.25">
      <c r="B18" s="84" t="s">
        <v>61</v>
      </c>
      <c r="C18" s="85"/>
    </row>
    <row r="19" spans="2:3" ht="62.25" customHeight="1" x14ac:dyDescent="0.25">
      <c r="B19" s="80" t="s">
        <v>251</v>
      </c>
      <c r="C19" s="81"/>
    </row>
    <row r="20" spans="2:3" ht="30" customHeight="1" x14ac:dyDescent="0.25">
      <c r="B20" s="80" t="s">
        <v>253</v>
      </c>
      <c r="C20" s="81"/>
    </row>
    <row r="21" spans="2:3" ht="30" customHeight="1" thickBot="1" x14ac:dyDescent="0.3">
      <c r="B21" s="73" t="s">
        <v>233</v>
      </c>
      <c r="C21" s="74"/>
    </row>
    <row r="22" spans="2:3" ht="15" customHeight="1" x14ac:dyDescent="0.25">
      <c r="B22" s="78" t="s">
        <v>55</v>
      </c>
      <c r="C22" s="86"/>
    </row>
    <row r="23" spans="2:3" ht="15" customHeight="1" x14ac:dyDescent="0.25">
      <c r="B23" s="87" t="s">
        <v>54</v>
      </c>
      <c r="C23" s="88"/>
    </row>
    <row r="24" spans="2:3" ht="15" customHeight="1" thickBot="1" x14ac:dyDescent="0.3">
      <c r="B24" s="78" t="s">
        <v>59</v>
      </c>
      <c r="C24" s="89"/>
    </row>
    <row r="25" spans="2:3" ht="30" customHeight="1" thickBot="1" x14ac:dyDescent="0.3">
      <c r="B25" s="170" t="s">
        <v>57</v>
      </c>
      <c r="C25" s="171"/>
    </row>
    <row r="26" spans="2:3" ht="30" customHeight="1" thickBot="1" x14ac:dyDescent="0.3">
      <c r="B26" s="172" t="s">
        <v>254</v>
      </c>
      <c r="C26" s="171"/>
    </row>
    <row r="27" spans="2:3" ht="30" customHeight="1" x14ac:dyDescent="0.25">
      <c r="B27" s="84" t="s">
        <v>255</v>
      </c>
      <c r="C27" s="178"/>
    </row>
    <row r="28" spans="2:3" ht="30" customHeight="1" x14ac:dyDescent="0.25">
      <c r="B28" s="78" t="s">
        <v>257</v>
      </c>
      <c r="C28" s="185" t="s">
        <v>256</v>
      </c>
    </row>
    <row r="29" spans="2:3" ht="15" customHeight="1" x14ac:dyDescent="0.25">
      <c r="B29" s="181"/>
      <c r="C29" s="182"/>
    </row>
    <row r="30" spans="2:3" ht="15" customHeight="1" x14ac:dyDescent="0.25">
      <c r="B30" s="179"/>
      <c r="C30" s="183"/>
    </row>
    <row r="31" spans="2:3" ht="15" customHeight="1" thickBot="1" x14ac:dyDescent="0.3">
      <c r="B31" s="180"/>
      <c r="C31" s="184"/>
    </row>
    <row r="32" spans="2:3" ht="15" customHeight="1" thickBot="1" x14ac:dyDescent="0.3">
      <c r="B32" s="227"/>
      <c r="C32" s="228"/>
    </row>
    <row r="33" spans="2:3" ht="15" customHeight="1" thickBot="1" x14ac:dyDescent="0.3">
      <c r="B33" s="404" t="s">
        <v>323</v>
      </c>
      <c r="C33" s="405"/>
    </row>
    <row r="34" spans="2:3" ht="15" customHeight="1" x14ac:dyDescent="0.25">
      <c r="B34" s="78" t="s">
        <v>325</v>
      </c>
      <c r="C34" s="85"/>
    </row>
    <row r="35" spans="2:3" ht="15" customHeight="1" x14ac:dyDescent="0.25">
      <c r="B35" s="80" t="s">
        <v>324</v>
      </c>
      <c r="C35" s="81"/>
    </row>
    <row r="36" spans="2:3" ht="15" customHeight="1" x14ac:dyDescent="0.25">
      <c r="B36" s="80" t="s">
        <v>326</v>
      </c>
      <c r="C36" s="81"/>
    </row>
    <row r="37" spans="2:3" ht="15" customHeight="1" thickBot="1" x14ac:dyDescent="0.3">
      <c r="B37" s="73" t="s">
        <v>327</v>
      </c>
      <c r="C37" s="74"/>
    </row>
    <row r="38" spans="2:3" ht="15" customHeight="1" thickBot="1" x14ac:dyDescent="0.3">
      <c r="B38" s="46"/>
      <c r="C38" s="46"/>
    </row>
    <row r="39" spans="2:3" ht="15" customHeight="1" thickBot="1" x14ac:dyDescent="0.3">
      <c r="B39" s="76" t="s">
        <v>45</v>
      </c>
      <c r="C39" s="77" t="s">
        <v>46</v>
      </c>
    </row>
    <row r="40" spans="2:3" ht="15" customHeight="1" x14ac:dyDescent="0.25">
      <c r="B40" s="78" t="s">
        <v>47</v>
      </c>
      <c r="C40" s="85"/>
    </row>
    <row r="41" spans="2:3" ht="15" customHeight="1" x14ac:dyDescent="0.25">
      <c r="B41" s="80" t="s">
        <v>48</v>
      </c>
      <c r="C41" s="81"/>
    </row>
    <row r="42" spans="2:3" ht="15" customHeight="1" thickBot="1" x14ac:dyDescent="0.3">
      <c r="B42" s="73" t="s">
        <v>49</v>
      </c>
      <c r="C42" s="74"/>
    </row>
    <row r="43" spans="2:3" ht="15" customHeight="1" x14ac:dyDescent="0.25">
      <c r="B43" s="78" t="s">
        <v>50</v>
      </c>
      <c r="C43" s="89"/>
    </row>
    <row r="44" spans="2:3" ht="15" customHeight="1" x14ac:dyDescent="0.25">
      <c r="B44" s="78" t="s">
        <v>51</v>
      </c>
      <c r="C44" s="86"/>
    </row>
    <row r="45" spans="2:3" ht="15" customHeight="1" x14ac:dyDescent="0.25">
      <c r="B45" s="87" t="s">
        <v>52</v>
      </c>
      <c r="C45" s="88"/>
    </row>
    <row r="46" spans="2:3" ht="15" customHeight="1" x14ac:dyDescent="0.25">
      <c r="B46" s="80" t="s">
        <v>53</v>
      </c>
      <c r="C46" s="81"/>
    </row>
    <row r="47" spans="2:3" ht="15" customHeight="1" thickBot="1" x14ac:dyDescent="0.3">
      <c r="B47" s="90"/>
      <c r="C47" s="91"/>
    </row>
    <row r="48" spans="2:3" ht="30" customHeight="1" x14ac:dyDescent="0.25">
      <c r="B48" s="397" t="s">
        <v>58</v>
      </c>
      <c r="C48" s="398"/>
    </row>
    <row r="49" spans="2:3" ht="15" customHeight="1" x14ac:dyDescent="0.25">
      <c r="B49" s="402"/>
      <c r="C49" s="403"/>
    </row>
    <row r="50" spans="2:3" ht="15" customHeight="1" thickBot="1" x14ac:dyDescent="0.3">
      <c r="B50" s="393"/>
      <c r="C50" s="394"/>
    </row>
    <row r="51" spans="2:3" ht="15" customHeight="1" x14ac:dyDescent="0.25">
      <c r="B51" s="11"/>
    </row>
  </sheetData>
  <sheetProtection algorithmName="SHA-512" hashValue="PDpb86871V5b+QfyeT9vpUGfDbBDGOvPxifXLWFI4qcuqM9nRQx7GNI6wTNcyuTYX1kmCaEOFaxIynyLZGxZwg==" saltValue="u7f85LwGRatf7yCUBb860w==" spinCount="100000" sheet="1" objects="1" scenarios="1" selectLockedCells="1"/>
  <mergeCells count="7">
    <mergeCell ref="B50:C50"/>
    <mergeCell ref="C12:C13"/>
    <mergeCell ref="B48:C48"/>
    <mergeCell ref="B3:C3"/>
    <mergeCell ref="C10:C11"/>
    <mergeCell ref="B49:C49"/>
    <mergeCell ref="B33:C33"/>
  </mergeCells>
  <dataValidations count="12">
    <dataValidation type="list" allowBlank="1" showInputMessage="1" showErrorMessage="1" errorTitle="Statut" error="Choisir dans la liste déroulante" prompt="Choisir dans la liste déroulante" sqref="C12:C13" xr:uid="{00000000-0002-0000-0300-000000000000}">
      <formula1>Statut_conjoint</formula1>
    </dataValidation>
    <dataValidation type="list" allowBlank="1" showInputMessage="1" showErrorMessage="1" errorTitle="Oui ou Non" error="Choisir dans la liste déroulante" prompt="Choisir dans la liste déroulante" sqref="C18 C16" xr:uid="{00000000-0002-0000-0300-000001000000}">
      <formula1>Oui_Non</formula1>
    </dataValidation>
    <dataValidation type="list" allowBlank="1" showInputMessage="1" showErrorMessage="1" error="Choisir dans la liste déroulante" prompt="Choisir dans la liste déroulante" sqref="C25" xr:uid="{00000000-0002-0000-0300-000002000000}">
      <formula1>Motif</formula1>
    </dataValidation>
    <dataValidation type="date" operator="greaterThan" allowBlank="1" showInputMessage="1" showErrorMessage="1" error="Saisir une date &gt; 31/12/2013" sqref="C23" xr:uid="{00000000-0002-0000-0300-000003000000}">
      <formula1>41639</formula1>
    </dataValidation>
    <dataValidation type="whole" operator="greaterThan" allowBlank="1" showInputMessage="1" showErrorMessage="1" error="Saisir un montant &gt; 0" prompt="Saisir un montant &gt; 0" sqref="C40:C42 C45:C46" xr:uid="{00000000-0002-0000-0300-000004000000}">
      <formula1>0</formula1>
    </dataValidation>
    <dataValidation type="whole" allowBlank="1" showInputMessage="1" showErrorMessage="1" errorTitle="Saisir un montant" error="Saisir un montant" promptTitle="Montant du salaire du conjoint" sqref="C14" xr:uid="{00000000-0002-0000-0300-000005000000}">
      <formula1>0</formula1>
      <formula2>1000000000</formula2>
    </dataValidation>
    <dataValidation type="list" allowBlank="1" showInputMessage="1" showErrorMessage="1" errorTitle="Oui ou Non" error="Choisir dans la liste déroulante" prompt="Choisir dans la liste déroulante" sqref="C21" xr:uid="{00000000-0002-0000-0300-000006000000}">
      <formula1>Cot_Loi_Madelin</formula1>
    </dataValidation>
    <dataValidation type="list" allowBlank="1" showInputMessage="1" showErrorMessage="1" errorTitle="Choisir dans la liste déroulante" error="Choisir dans la liste déroulante" promptTitle="Choisir dans la liste déroulante" prompt="Choisir dans la liste déroulante" sqref="C26:C27" xr:uid="{00000000-0002-0000-0300-000007000000}">
      <formula1>Oui_Non</formula1>
    </dataValidation>
    <dataValidation type="decimal" allowBlank="1" showInputMessage="1" showErrorMessage="1" errorTitle="Saisir un montant" error="Saisir un montant " sqref="C29:C32" xr:uid="{00000000-0002-0000-0300-000008000000}">
      <formula1>0</formula1>
      <formula2>10000000</formula2>
    </dataValidation>
    <dataValidation allowBlank="1" showInputMessage="1" showErrorMessage="1" promptTitle="Identification du véhicule" prompt="Saisir la marque, le modèle et la puissance fiscale" sqref="B29:B32" xr:uid="{00000000-0002-0000-0300-000009000000}"/>
    <dataValidation type="list" operator="greaterThan" allowBlank="1" showInputMessage="1" showErrorMessage="1" prompt="Choisir dans la liste déroulante" sqref="C36" xr:uid="{064E7452-5DAE-46C2-A560-40DD8991E901}">
      <formula1>Oui_Non</formula1>
    </dataValidation>
    <dataValidation type="list" allowBlank="1" showInputMessage="1" showErrorMessage="1" prompt="Choisir dans la liste déroulante" sqref="C37" xr:uid="{35F5B7EE-E346-4DCD-A4F0-E93DE9576611}">
      <formula1>Oui_Non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Oui ou Non" error="Choisir dans la liste déroulante" prompt="Choisir dans la liste déroulante" xr:uid="{00000000-0002-0000-0300-00000A000000}">
          <x14:formula1>
            <xm:f>Listes!$J$6:$J$9</xm:f>
          </x14:formula1>
          <xm:sqref>C19</xm:sqref>
        </x14:dataValidation>
        <x14:dataValidation type="list" allowBlank="1" showInputMessage="1" showErrorMessage="1" errorTitle="Oui ou Non" error="Choisir dans la liste déroulante" prompt="Choisir dans la liste déroulante" xr:uid="{00000000-0002-0000-0300-00000B000000}">
          <x14:formula1>
            <xm:f>Listes!$F$18:$F$20</xm:f>
          </x14:formula1>
          <xm:sqref>C20</xm:sqref>
        </x14:dataValidation>
        <x14:dataValidation type="list" allowBlank="1" showInputMessage="1" showErrorMessage="1" errorTitle="Oui ou Non" error="Choisir dans la liste déroulante" prompt="Choisir dans la liste déroulante" xr:uid="{00000000-0002-0000-0300-00000C000000}">
          <x14:formula1>
            <xm:f>Listes!$J$1:$J$3</xm:f>
          </x14:formula1>
          <xm:sqref>C10:C11</xm:sqref>
        </x14:dataValidation>
        <x14:dataValidation type="list" operator="greaterThan" allowBlank="1" showInputMessage="1" showErrorMessage="1" prompt="Choisir dans la liste déroulante" xr:uid="{11F779F6-245E-4CD4-9CD6-49720463982E}">
          <x14:formula1>
            <xm:f>Listes!$J$13:$J$14</xm:f>
          </x14:formula1>
          <xm:sqref>C34</xm:sqref>
        </x14:dataValidation>
        <x14:dataValidation type="list" operator="greaterThan" allowBlank="1" showInputMessage="1" showErrorMessage="1" prompt="Choisir dans la liste déroulante" xr:uid="{25832072-9533-4EE8-9B48-3A78060BA90D}">
          <x14:formula1>
            <xm:f>Listes!$J$16:$J$17</xm:f>
          </x14:formula1>
          <xm:sqref>C35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zoomScaleNormal="100" workbookViewId="0">
      <selection activeCell="G26" sqref="G26"/>
    </sheetView>
  </sheetViews>
  <sheetFormatPr baseColWidth="10" defaultRowHeight="15" x14ac:dyDescent="0.25"/>
  <cols>
    <col min="3" max="3" width="38.28515625" customWidth="1"/>
  </cols>
  <sheetData>
    <row r="1" spans="1:7" x14ac:dyDescent="0.25">
      <c r="A1" s="152"/>
      <c r="B1" s="152" t="str">
        <f>CONCATENATE(Adhérent!B22,"  ",Adhérent!D22)</f>
        <v xml:space="preserve">Adhérent n°  </v>
      </c>
      <c r="F1" s="153" t="s">
        <v>224</v>
      </c>
      <c r="G1" s="154">
        <f>Adhérent!G26</f>
        <v>0</v>
      </c>
    </row>
    <row r="2" spans="1:7" x14ac:dyDescent="0.25">
      <c r="A2" s="152"/>
      <c r="B2" s="157" t="s">
        <v>259</v>
      </c>
      <c r="F2" s="153"/>
      <c r="G2" s="154"/>
    </row>
    <row r="3" spans="1:7" ht="19.5" customHeight="1" x14ac:dyDescent="0.25">
      <c r="B3" s="406" t="s">
        <v>228</v>
      </c>
      <c r="C3" s="406"/>
      <c r="D3" s="406"/>
      <c r="E3" s="406"/>
      <c r="F3" s="406"/>
      <c r="G3" s="406"/>
    </row>
    <row r="4" spans="1:7" ht="15.75" thickBot="1" x14ac:dyDescent="0.3">
      <c r="B4" s="407"/>
      <c r="C4" s="407"/>
      <c r="D4" s="407"/>
      <c r="E4" s="407"/>
      <c r="F4" s="407"/>
      <c r="G4" s="407"/>
    </row>
    <row r="5" spans="1:7" ht="15.75" thickBot="1" x14ac:dyDescent="0.3">
      <c r="B5" s="21"/>
      <c r="C5" s="410" t="s">
        <v>110</v>
      </c>
      <c r="D5" s="410"/>
      <c r="E5" s="411"/>
      <c r="F5" s="412"/>
      <c r="G5" s="413"/>
    </row>
    <row r="6" spans="1:7" ht="25.5" customHeight="1" thickBot="1" x14ac:dyDescent="0.3">
      <c r="B6" s="331" t="s">
        <v>227</v>
      </c>
      <c r="C6" s="414"/>
      <c r="D6" s="414"/>
      <c r="E6" s="414"/>
      <c r="F6" s="414"/>
      <c r="G6" s="332"/>
    </row>
    <row r="7" spans="1:7" x14ac:dyDescent="0.25">
      <c r="B7" s="415" t="s">
        <v>2</v>
      </c>
      <c r="C7" s="416"/>
      <c r="D7" s="419" t="s">
        <v>63</v>
      </c>
      <c r="E7" s="421" t="s">
        <v>64</v>
      </c>
      <c r="F7" s="421"/>
      <c r="G7" s="422"/>
    </row>
    <row r="8" spans="1:7" ht="45.75" thickBot="1" x14ac:dyDescent="0.3">
      <c r="B8" s="417"/>
      <c r="C8" s="418"/>
      <c r="D8" s="420"/>
      <c r="E8" s="22" t="s">
        <v>65</v>
      </c>
      <c r="F8" s="22" t="s">
        <v>66</v>
      </c>
      <c r="G8" s="23" t="s">
        <v>67</v>
      </c>
    </row>
    <row r="9" spans="1:7" ht="15" customHeight="1" x14ac:dyDescent="0.25">
      <c r="B9" s="423" t="s">
        <v>68</v>
      </c>
      <c r="C9" s="424"/>
      <c r="D9" s="24"/>
      <c r="E9" s="25"/>
      <c r="F9" s="25"/>
      <c r="G9" s="26"/>
    </row>
    <row r="10" spans="1:7" ht="15" customHeight="1" x14ac:dyDescent="0.25">
      <c r="B10" s="425" t="s">
        <v>69</v>
      </c>
      <c r="C10" s="426"/>
      <c r="D10" s="27"/>
      <c r="E10" s="95"/>
      <c r="F10" s="95"/>
      <c r="G10" s="67"/>
    </row>
    <row r="11" spans="1:7" ht="15" customHeight="1" x14ac:dyDescent="0.25">
      <c r="B11" s="425" t="s">
        <v>70</v>
      </c>
      <c r="C11" s="426"/>
      <c r="D11" s="27"/>
      <c r="E11" s="95"/>
      <c r="F11" s="95"/>
      <c r="G11" s="67"/>
    </row>
    <row r="12" spans="1:7" ht="15" customHeight="1" x14ac:dyDescent="0.25">
      <c r="B12" s="427" t="s">
        <v>71</v>
      </c>
      <c r="C12" s="428"/>
      <c r="D12" s="27"/>
      <c r="E12" s="95"/>
      <c r="F12" s="95"/>
      <c r="G12" s="67"/>
    </row>
    <row r="13" spans="1:7" ht="15" customHeight="1" x14ac:dyDescent="0.25">
      <c r="B13" s="408" t="s">
        <v>72</v>
      </c>
      <c r="C13" s="409"/>
      <c r="D13" s="28"/>
      <c r="E13" s="96"/>
      <c r="F13" s="96"/>
      <c r="G13" s="97"/>
    </row>
    <row r="14" spans="1:7" ht="15" customHeight="1" x14ac:dyDescent="0.25">
      <c r="B14" s="408"/>
      <c r="C14" s="409"/>
      <c r="D14" s="28"/>
      <c r="E14" s="29"/>
      <c r="F14" s="29"/>
      <c r="G14" s="30"/>
    </row>
    <row r="15" spans="1:7" ht="15" customHeight="1" x14ac:dyDescent="0.25">
      <c r="B15" s="429" t="s">
        <v>73</v>
      </c>
      <c r="C15" s="430"/>
      <c r="D15" s="24"/>
      <c r="E15" s="25"/>
      <c r="F15" s="25"/>
      <c r="G15" s="26"/>
    </row>
    <row r="16" spans="1:7" ht="15" customHeight="1" x14ac:dyDescent="0.25">
      <c r="B16" s="425" t="s">
        <v>104</v>
      </c>
      <c r="C16" s="426"/>
      <c r="D16" s="27"/>
      <c r="E16" s="95"/>
      <c r="F16" s="95"/>
      <c r="G16" s="67"/>
    </row>
    <row r="17" spans="2:7" ht="15" customHeight="1" x14ac:dyDescent="0.25">
      <c r="B17" s="425" t="s">
        <v>105</v>
      </c>
      <c r="C17" s="426"/>
      <c r="D17" s="27"/>
      <c r="E17" s="95"/>
      <c r="F17" s="95"/>
      <c r="G17" s="67"/>
    </row>
    <row r="18" spans="2:7" ht="15" customHeight="1" x14ac:dyDescent="0.25">
      <c r="B18" s="425" t="s">
        <v>74</v>
      </c>
      <c r="C18" s="426"/>
      <c r="D18" s="27"/>
      <c r="E18" s="95"/>
      <c r="F18" s="95"/>
      <c r="G18" s="67"/>
    </row>
    <row r="19" spans="2:7" ht="15" customHeight="1" x14ac:dyDescent="0.25">
      <c r="B19" s="408" t="s">
        <v>106</v>
      </c>
      <c r="C19" s="409"/>
      <c r="D19" s="28"/>
      <c r="E19" s="96"/>
      <c r="F19" s="96"/>
      <c r="G19" s="97"/>
    </row>
    <row r="20" spans="2:7" ht="15" customHeight="1" x14ac:dyDescent="0.25">
      <c r="B20" s="408"/>
      <c r="C20" s="409"/>
      <c r="D20" s="28"/>
      <c r="E20" s="29"/>
      <c r="F20" s="29"/>
      <c r="G20" s="30"/>
    </row>
    <row r="21" spans="2:7" ht="15" customHeight="1" x14ac:dyDescent="0.25">
      <c r="B21" s="429" t="s">
        <v>75</v>
      </c>
      <c r="C21" s="430"/>
      <c r="D21" s="24"/>
      <c r="E21" s="25"/>
      <c r="F21" s="25"/>
      <c r="G21" s="26"/>
    </row>
    <row r="22" spans="2:7" ht="15" customHeight="1" x14ac:dyDescent="0.25">
      <c r="B22" s="425" t="s">
        <v>76</v>
      </c>
      <c r="C22" s="426"/>
      <c r="D22" s="27"/>
      <c r="E22" s="95"/>
      <c r="F22" s="95"/>
      <c r="G22" s="67"/>
    </row>
    <row r="23" spans="2:7" ht="15" customHeight="1" x14ac:dyDescent="0.25">
      <c r="B23" s="425" t="s">
        <v>77</v>
      </c>
      <c r="C23" s="426"/>
      <c r="D23" s="27"/>
      <c r="E23" s="95"/>
      <c r="F23" s="95"/>
      <c r="G23" s="67"/>
    </row>
    <row r="24" spans="2:7" ht="15" customHeight="1" x14ac:dyDescent="0.25">
      <c r="B24" s="425" t="s">
        <v>78</v>
      </c>
      <c r="C24" s="426"/>
      <c r="D24" s="27"/>
      <c r="E24" s="95"/>
      <c r="F24" s="95"/>
      <c r="G24" s="67"/>
    </row>
    <row r="25" spans="2:7" ht="15" customHeight="1" x14ac:dyDescent="0.25">
      <c r="B25" s="425" t="s">
        <v>79</v>
      </c>
      <c r="C25" s="426"/>
      <c r="D25" s="27"/>
      <c r="E25" s="95"/>
      <c r="F25" s="95"/>
      <c r="G25" s="67"/>
    </row>
    <row r="26" spans="2:7" ht="15" customHeight="1" x14ac:dyDescent="0.25">
      <c r="B26" s="425" t="s">
        <v>80</v>
      </c>
      <c r="C26" s="426"/>
      <c r="D26" s="27"/>
      <c r="E26" s="95"/>
      <c r="F26" s="95"/>
      <c r="G26" s="67"/>
    </row>
    <row r="27" spans="2:7" ht="15" customHeight="1" x14ac:dyDescent="0.25">
      <c r="B27" s="425" t="s">
        <v>81</v>
      </c>
      <c r="C27" s="426"/>
      <c r="D27" s="27"/>
      <c r="E27" s="95"/>
      <c r="F27" s="95"/>
      <c r="G27" s="67"/>
    </row>
    <row r="28" spans="2:7" ht="15" customHeight="1" x14ac:dyDescent="0.25">
      <c r="B28" s="425" t="s">
        <v>82</v>
      </c>
      <c r="C28" s="426"/>
      <c r="D28" s="27"/>
      <c r="E28" s="95"/>
      <c r="F28" s="95"/>
      <c r="G28" s="67"/>
    </row>
    <row r="29" spans="2:7" ht="15" customHeight="1" x14ac:dyDescent="0.25">
      <c r="B29" s="408"/>
      <c r="C29" s="409"/>
      <c r="D29" s="28"/>
      <c r="E29" s="29"/>
      <c r="F29" s="29"/>
      <c r="G29" s="30"/>
    </row>
    <row r="30" spans="2:7" ht="15" customHeight="1" x14ac:dyDescent="0.25">
      <c r="B30" s="429" t="s">
        <v>83</v>
      </c>
      <c r="C30" s="430"/>
      <c r="D30" s="24"/>
      <c r="E30" s="25"/>
      <c r="F30" s="25"/>
      <c r="G30" s="26"/>
    </row>
    <row r="31" spans="2:7" ht="15" customHeight="1" x14ac:dyDescent="0.25">
      <c r="B31" s="425" t="s">
        <v>84</v>
      </c>
      <c r="C31" s="426"/>
      <c r="D31" s="27"/>
      <c r="E31" s="95"/>
      <c r="F31" s="95"/>
      <c r="G31" s="67"/>
    </row>
    <row r="32" spans="2:7" ht="15" customHeight="1" x14ac:dyDescent="0.25">
      <c r="B32" s="408"/>
      <c r="C32" s="409"/>
      <c r="D32" s="28"/>
      <c r="E32" s="29"/>
      <c r="F32" s="29"/>
      <c r="G32" s="30"/>
    </row>
    <row r="33" spans="1:7" ht="15" customHeight="1" x14ac:dyDescent="0.25">
      <c r="B33" s="429" t="s">
        <v>85</v>
      </c>
      <c r="C33" s="430"/>
      <c r="D33" s="31"/>
      <c r="E33" s="32"/>
      <c r="F33" s="32"/>
      <c r="G33" s="33"/>
    </row>
    <row r="34" spans="1:7" ht="15" customHeight="1" x14ac:dyDescent="0.25">
      <c r="B34" s="425" t="s">
        <v>86</v>
      </c>
      <c r="C34" s="426"/>
      <c r="D34" s="27"/>
      <c r="E34" s="95"/>
      <c r="F34" s="95"/>
      <c r="G34" s="67"/>
    </row>
    <row r="35" spans="1:7" ht="15" customHeight="1" x14ac:dyDescent="0.25">
      <c r="B35" s="425" t="s">
        <v>87</v>
      </c>
      <c r="C35" s="426"/>
      <c r="D35" s="27"/>
      <c r="E35" s="95"/>
      <c r="F35" s="95"/>
      <c r="G35" s="67"/>
    </row>
    <row r="36" spans="1:7" ht="15" customHeight="1" x14ac:dyDescent="0.25">
      <c r="B36" s="408"/>
      <c r="C36" s="409"/>
      <c r="D36" s="28"/>
      <c r="E36" s="29"/>
      <c r="F36" s="29"/>
      <c r="G36" s="30"/>
    </row>
    <row r="37" spans="1:7" ht="15" customHeight="1" x14ac:dyDescent="0.25">
      <c r="B37" s="429" t="s">
        <v>88</v>
      </c>
      <c r="C37" s="430"/>
      <c r="D37" s="24"/>
      <c r="E37" s="25"/>
      <c r="F37" s="25"/>
      <c r="G37" s="26"/>
    </row>
    <row r="38" spans="1:7" ht="15" customHeight="1" x14ac:dyDescent="0.25">
      <c r="B38" s="425" t="s">
        <v>89</v>
      </c>
      <c r="C38" s="426"/>
      <c r="D38" s="27"/>
      <c r="E38" s="95"/>
      <c r="F38" s="95"/>
      <c r="G38" s="67"/>
    </row>
    <row r="39" spans="1:7" ht="15" customHeight="1" x14ac:dyDescent="0.25">
      <c r="B39" s="425" t="s">
        <v>90</v>
      </c>
      <c r="C39" s="426"/>
      <c r="D39" s="27"/>
      <c r="E39" s="95"/>
      <c r="F39" s="95"/>
      <c r="G39" s="67"/>
    </row>
    <row r="40" spans="1:7" ht="15" customHeight="1" x14ac:dyDescent="0.25">
      <c r="B40" s="425" t="s">
        <v>107</v>
      </c>
      <c r="C40" s="426"/>
      <c r="D40" s="27"/>
      <c r="E40" s="95"/>
      <c r="F40" s="95"/>
      <c r="G40" s="67"/>
    </row>
    <row r="41" spans="1:7" ht="15" customHeight="1" x14ac:dyDescent="0.25">
      <c r="B41" s="408"/>
      <c r="C41" s="409"/>
      <c r="D41" s="28"/>
      <c r="E41" s="29"/>
      <c r="F41" s="29"/>
      <c r="G41" s="30"/>
    </row>
    <row r="42" spans="1:7" ht="15" customHeight="1" x14ac:dyDescent="0.25">
      <c r="B42" s="429" t="s">
        <v>91</v>
      </c>
      <c r="C42" s="430"/>
      <c r="D42" s="34"/>
      <c r="E42" s="25"/>
      <c r="F42" s="25"/>
      <c r="G42" s="26"/>
    </row>
    <row r="43" spans="1:7" ht="15" customHeight="1" x14ac:dyDescent="0.25">
      <c r="B43" s="431" t="s">
        <v>108</v>
      </c>
      <c r="C43" s="433"/>
      <c r="D43" s="35"/>
      <c r="E43" s="95"/>
      <c r="F43" s="95"/>
      <c r="G43" s="67"/>
    </row>
    <row r="44" spans="1:7" ht="15" customHeight="1" x14ac:dyDescent="0.25">
      <c r="B44" s="448" t="s">
        <v>109</v>
      </c>
      <c r="C44" s="450"/>
      <c r="D44" s="34"/>
      <c r="E44" s="98"/>
      <c r="F44" s="98"/>
      <c r="G44" s="99"/>
    </row>
    <row r="45" spans="1:7" ht="15" customHeight="1" x14ac:dyDescent="0.25">
      <c r="B45" s="446"/>
      <c r="C45" s="447"/>
      <c r="D45" s="27"/>
      <c r="E45" s="36"/>
      <c r="F45" s="36"/>
      <c r="G45" s="18"/>
    </row>
    <row r="46" spans="1:7" ht="15" customHeight="1" thickBot="1" x14ac:dyDescent="0.3">
      <c r="B46" s="434" t="s">
        <v>92</v>
      </c>
      <c r="C46" s="435"/>
      <c r="D46" s="100"/>
      <c r="E46" s="37"/>
      <c r="F46" s="37"/>
      <c r="G46" s="38"/>
    </row>
    <row r="47" spans="1:7" ht="15" customHeight="1" x14ac:dyDescent="0.25">
      <c r="B47" s="146"/>
      <c r="C47" s="146"/>
      <c r="D47" s="147"/>
      <c r="E47" s="148"/>
      <c r="F47" s="148"/>
      <c r="G47" s="148"/>
    </row>
    <row r="48" spans="1:7" x14ac:dyDescent="0.25">
      <c r="A48" s="152"/>
      <c r="B48" s="152" t="str">
        <f>CONCATENATE(Adhérent!B22,"  ",Adhérent!D22)</f>
        <v xml:space="preserve">Adhérent n°  </v>
      </c>
      <c r="F48" s="153" t="s">
        <v>224</v>
      </c>
      <c r="G48" s="154">
        <f>Adhérent!G26</f>
        <v>0</v>
      </c>
    </row>
    <row r="49" spans="2:7" ht="15.75" thickBot="1" x14ac:dyDescent="0.3">
      <c r="B49" s="436"/>
      <c r="C49" s="436"/>
      <c r="D49" s="149"/>
      <c r="E49" s="149"/>
      <c r="F49" s="149"/>
      <c r="G49" s="149"/>
    </row>
    <row r="50" spans="2:7" ht="30.75" thickBot="1" x14ac:dyDescent="0.3">
      <c r="B50" s="417" t="s">
        <v>93</v>
      </c>
      <c r="C50" s="437"/>
      <c r="D50" s="437"/>
      <c r="E50" s="437"/>
      <c r="F50" s="418"/>
      <c r="G50" s="39" t="s">
        <v>94</v>
      </c>
    </row>
    <row r="51" spans="2:7" x14ac:dyDescent="0.25">
      <c r="B51" s="423" t="s">
        <v>95</v>
      </c>
      <c r="C51" s="438"/>
      <c r="D51" s="438"/>
      <c r="E51" s="438"/>
      <c r="F51" s="424"/>
      <c r="G51" s="40"/>
    </row>
    <row r="52" spans="2:7" x14ac:dyDescent="0.25">
      <c r="B52" s="439" t="s">
        <v>96</v>
      </c>
      <c r="C52" s="440"/>
      <c r="D52" s="440"/>
      <c r="E52" s="440"/>
      <c r="F52" s="441"/>
      <c r="G52" s="12"/>
    </row>
    <row r="53" spans="2:7" x14ac:dyDescent="0.25">
      <c r="B53" s="442" t="s">
        <v>97</v>
      </c>
      <c r="C53" s="443"/>
      <c r="D53" s="443"/>
      <c r="E53" s="443"/>
      <c r="F53" s="444"/>
      <c r="G53" s="101"/>
    </row>
    <row r="54" spans="2:7" x14ac:dyDescent="0.25">
      <c r="B54" s="425" t="s">
        <v>98</v>
      </c>
      <c r="C54" s="445"/>
      <c r="D54" s="445"/>
      <c r="E54" s="445"/>
      <c r="F54" s="426"/>
      <c r="G54" s="68"/>
    </row>
    <row r="55" spans="2:7" x14ac:dyDescent="0.25">
      <c r="B55" s="425" t="s">
        <v>99</v>
      </c>
      <c r="C55" s="445"/>
      <c r="D55" s="445"/>
      <c r="E55" s="445"/>
      <c r="F55" s="426"/>
      <c r="G55" s="68"/>
    </row>
    <row r="56" spans="2:7" x14ac:dyDescent="0.25">
      <c r="B56" s="425" t="s">
        <v>100</v>
      </c>
      <c r="C56" s="445"/>
      <c r="D56" s="445"/>
      <c r="E56" s="445"/>
      <c r="F56" s="426"/>
      <c r="G56" s="68"/>
    </row>
    <row r="57" spans="2:7" x14ac:dyDescent="0.25">
      <c r="B57" s="439" t="s">
        <v>101</v>
      </c>
      <c r="C57" s="440"/>
      <c r="D57" s="440"/>
      <c r="E57" s="440"/>
      <c r="F57" s="441"/>
      <c r="G57" s="12"/>
    </row>
    <row r="58" spans="2:7" x14ac:dyDescent="0.25">
      <c r="B58" s="448" t="s">
        <v>108</v>
      </c>
      <c r="C58" s="449"/>
      <c r="D58" s="449"/>
      <c r="E58" s="449"/>
      <c r="F58" s="450"/>
      <c r="G58" s="101"/>
    </row>
    <row r="59" spans="2:7" x14ac:dyDescent="0.25">
      <c r="B59" s="431" t="s">
        <v>108</v>
      </c>
      <c r="C59" s="432"/>
      <c r="D59" s="432"/>
      <c r="E59" s="432"/>
      <c r="F59" s="433"/>
      <c r="G59" s="68"/>
    </row>
    <row r="60" spans="2:7" x14ac:dyDescent="0.25">
      <c r="B60" s="442" t="s">
        <v>102</v>
      </c>
      <c r="C60" s="443"/>
      <c r="D60" s="443"/>
      <c r="E60" s="443"/>
      <c r="F60" s="444"/>
      <c r="G60" s="70"/>
    </row>
    <row r="61" spans="2:7" ht="15.75" thickBot="1" x14ac:dyDescent="0.3">
      <c r="B61" s="383" t="s">
        <v>332</v>
      </c>
      <c r="C61" s="384"/>
      <c r="D61" s="384"/>
      <c r="E61" s="384"/>
      <c r="F61" s="385"/>
      <c r="G61" s="69"/>
    </row>
    <row r="62" spans="2:7" x14ac:dyDescent="0.25">
      <c r="B62" s="423" t="s">
        <v>103</v>
      </c>
      <c r="C62" s="438"/>
      <c r="D62" s="438"/>
      <c r="E62" s="438"/>
      <c r="F62" s="424"/>
      <c r="G62" s="12"/>
    </row>
    <row r="63" spans="2:7" x14ac:dyDescent="0.25">
      <c r="B63" s="448" t="s">
        <v>109</v>
      </c>
      <c r="C63" s="449"/>
      <c r="D63" s="449"/>
      <c r="E63" s="449"/>
      <c r="F63" s="450"/>
      <c r="G63" s="101"/>
    </row>
    <row r="64" spans="2:7" ht="15.75" thickBot="1" x14ac:dyDescent="0.3">
      <c r="B64" s="451" t="s">
        <v>109</v>
      </c>
      <c r="C64" s="452"/>
      <c r="D64" s="452"/>
      <c r="E64" s="452"/>
      <c r="F64" s="453"/>
      <c r="G64" s="102"/>
    </row>
  </sheetData>
  <sheetProtection algorithmName="SHA-512" hashValue="2Zh4h6y6ruxvSNGw1j100kLug3up+/ArliyuS+xNb+I3CgSvoQYdoyyWgGKWWXls+lR3V2EU2YDZHSkXo1rrcw==" saltValue="R4wIewMctDHxAOOqw+Ihgw==" spinCount="100000" sheet="1" objects="1" scenarios="1" selectLockedCells="1"/>
  <mergeCells count="61">
    <mergeCell ref="B60:F60"/>
    <mergeCell ref="B61:F61"/>
    <mergeCell ref="B62:F62"/>
    <mergeCell ref="B63:F63"/>
    <mergeCell ref="B64:F64"/>
    <mergeCell ref="B39:C39"/>
    <mergeCell ref="B40:C40"/>
    <mergeCell ref="B57:F57"/>
    <mergeCell ref="B45:C45"/>
    <mergeCell ref="B58:F58"/>
    <mergeCell ref="B56:F56"/>
    <mergeCell ref="B41:C41"/>
    <mergeCell ref="B42:C42"/>
    <mergeCell ref="B43:C43"/>
    <mergeCell ref="B44:C44"/>
    <mergeCell ref="B34:C34"/>
    <mergeCell ref="B35:C35"/>
    <mergeCell ref="B36:C36"/>
    <mergeCell ref="B37:C37"/>
    <mergeCell ref="B38:C38"/>
    <mergeCell ref="B59:F59"/>
    <mergeCell ref="B46:C46"/>
    <mergeCell ref="B49:C49"/>
    <mergeCell ref="B50:F50"/>
    <mergeCell ref="B51:F51"/>
    <mergeCell ref="B52:F52"/>
    <mergeCell ref="B53:F53"/>
    <mergeCell ref="B54:F54"/>
    <mergeCell ref="B55:F55"/>
    <mergeCell ref="B24:C24"/>
    <mergeCell ref="B30:C30"/>
    <mergeCell ref="B31:C31"/>
    <mergeCell ref="B32:C32"/>
    <mergeCell ref="B33:C33"/>
    <mergeCell ref="B25:C25"/>
    <mergeCell ref="B26:C26"/>
    <mergeCell ref="B27:C27"/>
    <mergeCell ref="B28:C28"/>
    <mergeCell ref="B29:C29"/>
    <mergeCell ref="B23:C23"/>
    <mergeCell ref="B11:C11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3:G4"/>
    <mergeCell ref="B14:C14"/>
    <mergeCell ref="C5:E5"/>
    <mergeCell ref="F5:G5"/>
    <mergeCell ref="B6:G6"/>
    <mergeCell ref="B7:C8"/>
    <mergeCell ref="D7:D8"/>
    <mergeCell ref="E7:G7"/>
    <mergeCell ref="B9:C9"/>
    <mergeCell ref="B10:C10"/>
  </mergeCells>
  <dataValidations count="2">
    <dataValidation type="whole" operator="greaterThan" allowBlank="1" showInputMessage="1" showErrorMessage="1" error="Saisir un montant &gt; 0" sqref="E10:G13 E16:G19 E22:G28 E31:G31 E34:G35 E38:G40 E43:G44 G63:G64 G53:G56 G58:G61 D46:D47" xr:uid="{00000000-0002-0000-0400-000000000000}">
      <formula1>0</formula1>
    </dataValidation>
    <dataValidation type="list" allowBlank="1" showInputMessage="1" showErrorMessage="1" sqref="F5:G5" xr:uid="{00000000-0002-0000-0400-000001000000}">
      <formula1>Neant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rowBreaks count="1" manualBreakCount="1">
    <brk id="47" min="1" max="6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8"/>
  <sheetViews>
    <sheetView zoomScaleNormal="100" workbookViewId="0">
      <selection activeCell="G26" sqref="G26"/>
    </sheetView>
  </sheetViews>
  <sheetFormatPr baseColWidth="10" defaultRowHeight="15" x14ac:dyDescent="0.25"/>
  <cols>
    <col min="3" max="3" width="30.28515625" customWidth="1"/>
  </cols>
  <sheetData>
    <row r="1" spans="1:13" x14ac:dyDescent="0.25">
      <c r="A1" s="152"/>
      <c r="B1" s="152" t="str">
        <f>CONCATENATE(Adhérent!B22,"  ",Adhérent!D22)</f>
        <v xml:space="preserve">Adhérent n°  </v>
      </c>
      <c r="L1" s="153" t="s">
        <v>224</v>
      </c>
      <c r="M1" s="154">
        <f>Adhérent!G26</f>
        <v>0</v>
      </c>
    </row>
    <row r="2" spans="1:13" x14ac:dyDescent="0.25">
      <c r="B2" s="157" t="s">
        <v>259</v>
      </c>
    </row>
    <row r="3" spans="1:13" ht="19.5" x14ac:dyDescent="0.3">
      <c r="B3" s="330" t="s">
        <v>144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ht="15.75" thickBot="1" x14ac:dyDescent="0.3"/>
    <row r="5" spans="1:13" x14ac:dyDescent="0.25">
      <c r="B5" s="461" t="s">
        <v>111</v>
      </c>
      <c r="C5" s="464" t="s">
        <v>112</v>
      </c>
      <c r="D5" s="467" t="s">
        <v>113</v>
      </c>
      <c r="E5" s="229" t="s">
        <v>114</v>
      </c>
      <c r="F5" s="230" t="s">
        <v>115</v>
      </c>
      <c r="G5" s="230" t="s">
        <v>116</v>
      </c>
      <c r="H5" s="230" t="s">
        <v>117</v>
      </c>
      <c r="I5" s="230" t="s">
        <v>118</v>
      </c>
      <c r="J5" s="230" t="s">
        <v>119</v>
      </c>
      <c r="K5" s="230" t="s">
        <v>120</v>
      </c>
      <c r="L5" s="231" t="s">
        <v>121</v>
      </c>
      <c r="M5" s="232"/>
    </row>
    <row r="6" spans="1:13" x14ac:dyDescent="0.25">
      <c r="B6" s="462"/>
      <c r="C6" s="465"/>
      <c r="D6" s="468"/>
      <c r="E6" s="103"/>
      <c r="F6" s="104"/>
      <c r="G6" s="104"/>
      <c r="H6" s="104"/>
      <c r="I6" s="104"/>
      <c r="J6" s="104"/>
      <c r="K6" s="104"/>
      <c r="L6" s="105"/>
      <c r="M6" s="313" t="s">
        <v>122</v>
      </c>
    </row>
    <row r="7" spans="1:13" x14ac:dyDescent="0.25">
      <c r="B7" s="463"/>
      <c r="C7" s="466"/>
      <c r="D7" s="469"/>
      <c r="E7" s="234"/>
      <c r="F7" s="235"/>
      <c r="G7" s="235"/>
      <c r="H7" s="235"/>
      <c r="I7" s="235"/>
      <c r="J7" s="235"/>
      <c r="K7" s="235"/>
      <c r="L7" s="236"/>
      <c r="M7" s="233"/>
    </row>
    <row r="8" spans="1:13" x14ac:dyDescent="0.25">
      <c r="B8" s="237">
        <v>70</v>
      </c>
      <c r="C8" s="238" t="s">
        <v>123</v>
      </c>
      <c r="D8" s="239">
        <f>SUM(E8:M8)</f>
        <v>0</v>
      </c>
      <c r="E8" s="106"/>
      <c r="F8" s="107"/>
      <c r="G8" s="107"/>
      <c r="H8" s="107"/>
      <c r="I8" s="107"/>
      <c r="J8" s="107"/>
      <c r="K8" s="107"/>
      <c r="L8" s="108"/>
      <c r="M8" s="109"/>
    </row>
    <row r="9" spans="1:13" x14ac:dyDescent="0.25">
      <c r="B9" s="240"/>
      <c r="C9" s="241"/>
      <c r="D9" s="242"/>
      <c r="E9" s="307"/>
      <c r="F9" s="311"/>
      <c r="G9" s="311"/>
      <c r="H9" s="311"/>
      <c r="I9" s="311"/>
      <c r="J9" s="311"/>
      <c r="K9" s="311"/>
      <c r="L9" s="312"/>
      <c r="M9" s="310"/>
    </row>
    <row r="10" spans="1:13" x14ac:dyDescent="0.25">
      <c r="B10" s="243"/>
      <c r="C10" s="244" t="s">
        <v>124</v>
      </c>
      <c r="D10" s="245">
        <f>SUM(E10:M10)</f>
        <v>0</v>
      </c>
      <c r="E10" s="110"/>
      <c r="F10" s="111"/>
      <c r="G10" s="111"/>
      <c r="H10" s="111"/>
      <c r="I10" s="111"/>
      <c r="J10" s="111"/>
      <c r="K10" s="111"/>
      <c r="L10" s="112"/>
      <c r="M10" s="113"/>
    </row>
    <row r="11" spans="1:13" x14ac:dyDescent="0.25">
      <c r="B11" s="240"/>
      <c r="C11" s="241" t="s">
        <v>125</v>
      </c>
      <c r="D11" s="242"/>
      <c r="E11" s="307"/>
      <c r="F11" s="311"/>
      <c r="G11" s="311"/>
      <c r="H11" s="311"/>
      <c r="I11" s="311"/>
      <c r="J11" s="311"/>
      <c r="K11" s="311"/>
      <c r="L11" s="312"/>
      <c r="M11" s="310"/>
    </row>
    <row r="12" spans="1:13" x14ac:dyDescent="0.25">
      <c r="B12" s="243" t="s">
        <v>126</v>
      </c>
      <c r="C12" s="244"/>
      <c r="D12" s="245">
        <f>SUM(E12:M12)</f>
        <v>0</v>
      </c>
      <c r="E12" s="110"/>
      <c r="F12" s="111"/>
      <c r="G12" s="111"/>
      <c r="H12" s="111"/>
      <c r="I12" s="111"/>
      <c r="J12" s="111"/>
      <c r="K12" s="111"/>
      <c r="L12" s="112"/>
      <c r="M12" s="113"/>
    </row>
    <row r="13" spans="1:13" x14ac:dyDescent="0.25">
      <c r="B13" s="240"/>
      <c r="C13" s="241" t="s">
        <v>236</v>
      </c>
      <c r="D13" s="242"/>
      <c r="E13" s="307"/>
      <c r="F13" s="311"/>
      <c r="G13" s="311"/>
      <c r="H13" s="311"/>
      <c r="I13" s="311"/>
      <c r="J13" s="311"/>
      <c r="K13" s="311"/>
      <c r="L13" s="312"/>
      <c r="M13" s="310"/>
    </row>
    <row r="14" spans="1:13" x14ac:dyDescent="0.25">
      <c r="B14" s="243"/>
      <c r="C14" s="244"/>
      <c r="D14" s="245">
        <f>SUM(E14:M14)</f>
        <v>0</v>
      </c>
      <c r="E14" s="110"/>
      <c r="F14" s="111"/>
      <c r="G14" s="111"/>
      <c r="H14" s="111"/>
      <c r="I14" s="111"/>
      <c r="J14" s="111"/>
      <c r="K14" s="111"/>
      <c r="L14" s="112"/>
      <c r="M14" s="113"/>
    </row>
    <row r="15" spans="1:13" x14ac:dyDescent="0.25">
      <c r="B15" s="240"/>
      <c r="C15" s="241" t="s">
        <v>237</v>
      </c>
      <c r="D15" s="242"/>
      <c r="E15" s="307"/>
      <c r="F15" s="308"/>
      <c r="G15" s="308"/>
      <c r="H15" s="308"/>
      <c r="I15" s="308"/>
      <c r="J15" s="308"/>
      <c r="K15" s="308"/>
      <c r="L15" s="309"/>
      <c r="M15" s="310"/>
    </row>
    <row r="16" spans="1:13" x14ac:dyDescent="0.25">
      <c r="B16" s="243"/>
      <c r="C16" s="244"/>
      <c r="D16" s="245">
        <f>SUM(E16:M16)</f>
        <v>0</v>
      </c>
      <c r="E16" s="110"/>
      <c r="F16" s="111"/>
      <c r="G16" s="111"/>
      <c r="H16" s="111"/>
      <c r="I16" s="111"/>
      <c r="J16" s="111"/>
      <c r="K16" s="111"/>
      <c r="L16" s="112"/>
      <c r="M16" s="113"/>
    </row>
    <row r="17" spans="2:13" x14ac:dyDescent="0.25">
      <c r="B17" s="246"/>
      <c r="C17" s="247" t="s">
        <v>127</v>
      </c>
      <c r="D17" s="248"/>
      <c r="E17" s="300"/>
      <c r="F17" s="301"/>
      <c r="G17" s="301"/>
      <c r="H17" s="301"/>
      <c r="I17" s="301"/>
      <c r="J17" s="301"/>
      <c r="K17" s="301"/>
      <c r="L17" s="302"/>
      <c r="M17" s="303"/>
    </row>
    <row r="18" spans="2:13" x14ac:dyDescent="0.25">
      <c r="B18" s="249">
        <v>418</v>
      </c>
      <c r="C18" s="250" t="s">
        <v>157</v>
      </c>
      <c r="D18" s="251">
        <f>SUM(E18:M18)</f>
        <v>0</v>
      </c>
      <c r="E18" s="107"/>
      <c r="F18" s="107"/>
      <c r="G18" s="107"/>
      <c r="H18" s="107"/>
      <c r="I18" s="107"/>
      <c r="J18" s="107"/>
      <c r="K18" s="107"/>
      <c r="L18" s="108"/>
      <c r="M18" s="109"/>
    </row>
    <row r="19" spans="2:13" x14ac:dyDescent="0.25">
      <c r="B19" s="243">
        <v>419</v>
      </c>
      <c r="C19" s="244" t="s">
        <v>159</v>
      </c>
      <c r="D19" s="245">
        <f>SUM(E19:M19)</f>
        <v>0</v>
      </c>
      <c r="E19" s="111"/>
      <c r="F19" s="111"/>
      <c r="G19" s="111"/>
      <c r="H19" s="111"/>
      <c r="I19" s="111"/>
      <c r="J19" s="111"/>
      <c r="K19" s="111"/>
      <c r="L19" s="112"/>
      <c r="M19" s="113"/>
    </row>
    <row r="20" spans="2:13" x14ac:dyDescent="0.25">
      <c r="B20" s="243">
        <v>4687</v>
      </c>
      <c r="C20" s="244" t="s">
        <v>161</v>
      </c>
      <c r="D20" s="245">
        <f>SUM(E20:M20)</f>
        <v>0</v>
      </c>
      <c r="E20" s="111"/>
      <c r="F20" s="111"/>
      <c r="G20" s="111"/>
      <c r="H20" s="111"/>
      <c r="I20" s="111"/>
      <c r="J20" s="111"/>
      <c r="K20" s="111"/>
      <c r="L20" s="112"/>
      <c r="M20" s="113"/>
    </row>
    <row r="21" spans="2:13" x14ac:dyDescent="0.25">
      <c r="B21" s="243">
        <v>487</v>
      </c>
      <c r="C21" s="244" t="s">
        <v>163</v>
      </c>
      <c r="D21" s="245">
        <f>SUM(E21:M21)</f>
        <v>0</v>
      </c>
      <c r="E21" s="111"/>
      <c r="F21" s="111"/>
      <c r="G21" s="111"/>
      <c r="H21" s="111"/>
      <c r="I21" s="111"/>
      <c r="J21" s="111"/>
      <c r="K21" s="111"/>
      <c r="L21" s="112"/>
      <c r="M21" s="113"/>
    </row>
    <row r="22" spans="2:13" x14ac:dyDescent="0.25">
      <c r="B22" s="243">
        <v>419</v>
      </c>
      <c r="C22" s="244" t="s">
        <v>131</v>
      </c>
      <c r="D22" s="245">
        <f>SUM(E22:M22)</f>
        <v>0</v>
      </c>
      <c r="E22" s="111"/>
      <c r="F22" s="111"/>
      <c r="G22" s="111"/>
      <c r="H22" s="111"/>
      <c r="I22" s="111"/>
      <c r="J22" s="111"/>
      <c r="K22" s="111"/>
      <c r="L22" s="112"/>
      <c r="M22" s="113"/>
    </row>
    <row r="23" spans="2:13" x14ac:dyDescent="0.25">
      <c r="B23" s="252"/>
      <c r="C23" s="253" t="s">
        <v>128</v>
      </c>
      <c r="D23" s="254"/>
      <c r="E23" s="304"/>
      <c r="F23" s="304"/>
      <c r="G23" s="304"/>
      <c r="H23" s="304"/>
      <c r="I23" s="304"/>
      <c r="J23" s="304"/>
      <c r="K23" s="304"/>
      <c r="L23" s="305"/>
      <c r="M23" s="306"/>
    </row>
    <row r="24" spans="2:13" x14ac:dyDescent="0.25">
      <c r="B24" s="249" t="s">
        <v>129</v>
      </c>
      <c r="C24" s="250" t="s">
        <v>130</v>
      </c>
      <c r="D24" s="251">
        <f>SUM(E24:M24)</f>
        <v>0</v>
      </c>
      <c r="E24" s="107"/>
      <c r="F24" s="107"/>
      <c r="G24" s="107"/>
      <c r="H24" s="107"/>
      <c r="I24" s="107"/>
      <c r="J24" s="107"/>
      <c r="K24" s="107"/>
      <c r="L24" s="108"/>
      <c r="M24" s="109"/>
    </row>
    <row r="25" spans="2:13" x14ac:dyDescent="0.25">
      <c r="B25" s="243">
        <v>665</v>
      </c>
      <c r="C25" s="244" t="s">
        <v>165</v>
      </c>
      <c r="D25" s="245">
        <f>SUM(E25:M25)</f>
        <v>0</v>
      </c>
      <c r="E25" s="111"/>
      <c r="F25" s="111"/>
      <c r="G25" s="111"/>
      <c r="H25" s="111"/>
      <c r="I25" s="111"/>
      <c r="J25" s="111"/>
      <c r="K25" s="111"/>
      <c r="L25" s="112"/>
      <c r="M25" s="113"/>
    </row>
    <row r="26" spans="2:13" x14ac:dyDescent="0.25">
      <c r="B26" s="255"/>
      <c r="C26" s="256" t="s">
        <v>132</v>
      </c>
      <c r="D26" s="257">
        <f>SUM(E26:M26)</f>
        <v>0</v>
      </c>
      <c r="E26" s="114"/>
      <c r="F26" s="114"/>
      <c r="G26" s="114"/>
      <c r="H26" s="114"/>
      <c r="I26" s="114"/>
      <c r="J26" s="114"/>
      <c r="K26" s="114"/>
      <c r="L26" s="115"/>
      <c r="M26" s="116"/>
    </row>
    <row r="27" spans="2:13" x14ac:dyDescent="0.25">
      <c r="B27" s="246"/>
      <c r="C27" s="247" t="s">
        <v>133</v>
      </c>
      <c r="D27" s="248"/>
      <c r="E27" s="300"/>
      <c r="F27" s="301"/>
      <c r="G27" s="301"/>
      <c r="H27" s="301"/>
      <c r="I27" s="301"/>
      <c r="J27" s="301"/>
      <c r="K27" s="301"/>
      <c r="L27" s="302"/>
      <c r="M27" s="303"/>
    </row>
    <row r="28" spans="2:13" x14ac:dyDescent="0.25">
      <c r="B28" s="249">
        <v>418</v>
      </c>
      <c r="C28" s="250" t="s">
        <v>158</v>
      </c>
      <c r="D28" s="251">
        <f>SUM(E28:M28)</f>
        <v>0</v>
      </c>
      <c r="E28" s="107"/>
      <c r="F28" s="107"/>
      <c r="G28" s="107"/>
      <c r="H28" s="107"/>
      <c r="I28" s="107"/>
      <c r="J28" s="107"/>
      <c r="K28" s="107"/>
      <c r="L28" s="108"/>
      <c r="M28" s="109"/>
    </row>
    <row r="29" spans="2:13" x14ac:dyDescent="0.25">
      <c r="B29" s="243">
        <v>419</v>
      </c>
      <c r="C29" s="244" t="s">
        <v>160</v>
      </c>
      <c r="D29" s="245">
        <f>SUM(E29:M29)</f>
        <v>0</v>
      </c>
      <c r="E29" s="111"/>
      <c r="F29" s="111"/>
      <c r="G29" s="111"/>
      <c r="H29" s="111"/>
      <c r="I29" s="111"/>
      <c r="J29" s="111"/>
      <c r="K29" s="111"/>
      <c r="L29" s="112"/>
      <c r="M29" s="113"/>
    </row>
    <row r="30" spans="2:13" x14ac:dyDescent="0.25">
      <c r="B30" s="243">
        <v>4687</v>
      </c>
      <c r="C30" s="244" t="s">
        <v>162</v>
      </c>
      <c r="D30" s="245">
        <f>SUM(E30:M30)</f>
        <v>0</v>
      </c>
      <c r="E30" s="111"/>
      <c r="F30" s="111"/>
      <c r="G30" s="111"/>
      <c r="H30" s="111"/>
      <c r="I30" s="111"/>
      <c r="J30" s="111"/>
      <c r="K30" s="111"/>
      <c r="L30" s="112"/>
      <c r="M30" s="113"/>
    </row>
    <row r="31" spans="2:13" x14ac:dyDescent="0.25">
      <c r="B31" s="243">
        <v>487</v>
      </c>
      <c r="C31" s="244" t="s">
        <v>164</v>
      </c>
      <c r="D31" s="245">
        <f>SUM(E31:M31)</f>
        <v>0</v>
      </c>
      <c r="E31" s="111"/>
      <c r="F31" s="111"/>
      <c r="G31" s="111"/>
      <c r="H31" s="111"/>
      <c r="I31" s="111"/>
      <c r="J31" s="111"/>
      <c r="K31" s="111"/>
      <c r="L31" s="112"/>
      <c r="M31" s="113"/>
    </row>
    <row r="32" spans="2:13" x14ac:dyDescent="0.25">
      <c r="B32" s="243">
        <v>419</v>
      </c>
      <c r="C32" s="244" t="s">
        <v>135</v>
      </c>
      <c r="D32" s="245">
        <f>SUM(E32:M32)</f>
        <v>0</v>
      </c>
      <c r="E32" s="111"/>
      <c r="F32" s="111"/>
      <c r="G32" s="111"/>
      <c r="H32" s="111"/>
      <c r="I32" s="111"/>
      <c r="J32" s="111"/>
      <c r="K32" s="111"/>
      <c r="L32" s="112"/>
      <c r="M32" s="113"/>
    </row>
    <row r="33" spans="2:13" x14ac:dyDescent="0.25">
      <c r="B33" s="252"/>
      <c r="C33" s="253" t="s">
        <v>128</v>
      </c>
      <c r="D33" s="254"/>
      <c r="E33" s="304"/>
      <c r="F33" s="304"/>
      <c r="G33" s="304"/>
      <c r="H33" s="304"/>
      <c r="I33" s="304"/>
      <c r="J33" s="304"/>
      <c r="K33" s="304"/>
      <c r="L33" s="305"/>
      <c r="M33" s="306"/>
    </row>
    <row r="34" spans="2:13" x14ac:dyDescent="0.25">
      <c r="B34" s="249" t="s">
        <v>129</v>
      </c>
      <c r="C34" s="250" t="s">
        <v>134</v>
      </c>
      <c r="D34" s="251">
        <f>SUM(E34:M34)</f>
        <v>0</v>
      </c>
      <c r="E34" s="107"/>
      <c r="F34" s="107"/>
      <c r="G34" s="107"/>
      <c r="H34" s="107"/>
      <c r="I34" s="107"/>
      <c r="J34" s="107"/>
      <c r="K34" s="107"/>
      <c r="L34" s="108"/>
      <c r="M34" s="109"/>
    </row>
    <row r="35" spans="2:13" x14ac:dyDescent="0.25">
      <c r="B35" s="243">
        <v>665</v>
      </c>
      <c r="C35" s="244" t="s">
        <v>166</v>
      </c>
      <c r="D35" s="245">
        <f>SUM(E35:M35)</f>
        <v>0</v>
      </c>
      <c r="E35" s="111"/>
      <c r="F35" s="111"/>
      <c r="G35" s="111"/>
      <c r="H35" s="111"/>
      <c r="I35" s="111"/>
      <c r="J35" s="111"/>
      <c r="K35" s="111"/>
      <c r="L35" s="112"/>
      <c r="M35" s="113"/>
    </row>
    <row r="36" spans="2:13" x14ac:dyDescent="0.25">
      <c r="B36" s="243"/>
      <c r="C36" s="244" t="s">
        <v>132</v>
      </c>
      <c r="D36" s="245">
        <f>SUM(E36:M36)</f>
        <v>0</v>
      </c>
      <c r="E36" s="111"/>
      <c r="F36" s="111"/>
      <c r="G36" s="111"/>
      <c r="H36" s="111"/>
      <c r="I36" s="111"/>
      <c r="J36" s="111"/>
      <c r="K36" s="111"/>
      <c r="L36" s="112"/>
      <c r="M36" s="113"/>
    </row>
    <row r="37" spans="2:13" x14ac:dyDescent="0.25">
      <c r="B37" s="246"/>
      <c r="C37" s="247" t="s">
        <v>136</v>
      </c>
      <c r="D37" s="248"/>
      <c r="E37" s="300"/>
      <c r="F37" s="301"/>
      <c r="G37" s="301"/>
      <c r="H37" s="301"/>
      <c r="I37" s="301"/>
      <c r="J37" s="301"/>
      <c r="K37" s="301"/>
      <c r="L37" s="302"/>
      <c r="M37" s="303"/>
    </row>
    <row r="38" spans="2:13" x14ac:dyDescent="0.25">
      <c r="B38" s="249">
        <v>654</v>
      </c>
      <c r="C38" s="250" t="s">
        <v>137</v>
      </c>
      <c r="D38" s="251">
        <f>SUM(E38:M38)</f>
        <v>0</v>
      </c>
      <c r="E38" s="107"/>
      <c r="F38" s="107"/>
      <c r="G38" s="107"/>
      <c r="H38" s="107"/>
      <c r="I38" s="107"/>
      <c r="J38" s="107"/>
      <c r="K38" s="107"/>
      <c r="L38" s="108"/>
      <c r="M38" s="109"/>
    </row>
    <row r="39" spans="2:13" x14ac:dyDescent="0.25">
      <c r="B39" s="243"/>
      <c r="C39" s="244" t="s">
        <v>132</v>
      </c>
      <c r="D39" s="245">
        <f>SUM(E39:M39)</f>
        <v>0</v>
      </c>
      <c r="E39" s="111"/>
      <c r="F39" s="111"/>
      <c r="G39" s="111"/>
      <c r="H39" s="111"/>
      <c r="I39" s="111"/>
      <c r="J39" s="111"/>
      <c r="K39" s="111"/>
      <c r="L39" s="112"/>
      <c r="M39" s="113"/>
    </row>
    <row r="40" spans="2:13" x14ac:dyDescent="0.25">
      <c r="B40" s="249"/>
      <c r="C40" s="250"/>
      <c r="D40" s="251"/>
      <c r="E40" s="298"/>
      <c r="F40" s="298"/>
      <c r="G40" s="298"/>
      <c r="H40" s="298"/>
      <c r="I40" s="298"/>
      <c r="J40" s="298"/>
      <c r="K40" s="298"/>
      <c r="L40" s="299"/>
      <c r="M40" s="296"/>
    </row>
    <row r="41" spans="2:13" ht="15.75" thickBot="1" x14ac:dyDescent="0.3">
      <c r="B41" s="258"/>
      <c r="C41" s="259" t="s">
        <v>138</v>
      </c>
      <c r="D41" s="260">
        <f>SUM(E41:M41)</f>
        <v>0</v>
      </c>
      <c r="E41" s="114"/>
      <c r="F41" s="114"/>
      <c r="G41" s="114"/>
      <c r="H41" s="114"/>
      <c r="I41" s="114"/>
      <c r="J41" s="114"/>
      <c r="K41" s="114"/>
      <c r="L41" s="115"/>
      <c r="M41" s="173"/>
    </row>
    <row r="42" spans="2:13" ht="15.75" thickTop="1" x14ac:dyDescent="0.25">
      <c r="B42" s="261"/>
      <c r="C42" s="262" t="s">
        <v>139</v>
      </c>
      <c r="D42" s="263">
        <f>SUM(E42:M42)</f>
        <v>0</v>
      </c>
      <c r="E42" s="297">
        <f t="shared" ref="E42:M42" si="0">E8+E10+E12+E14+E16+E18-E19+E20-E21+E24-E22+E25+E26-E28+E29-E30+E31-E34+E32-E35+E36-E38+E39+E41</f>
        <v>0</v>
      </c>
      <c r="F42" s="297">
        <f t="shared" si="0"/>
        <v>0</v>
      </c>
      <c r="G42" s="297">
        <f t="shared" si="0"/>
        <v>0</v>
      </c>
      <c r="H42" s="297">
        <f t="shared" si="0"/>
        <v>0</v>
      </c>
      <c r="I42" s="297">
        <f t="shared" si="0"/>
        <v>0</v>
      </c>
      <c r="J42" s="297">
        <f t="shared" si="0"/>
        <v>0</v>
      </c>
      <c r="K42" s="297">
        <f t="shared" si="0"/>
        <v>0</v>
      </c>
      <c r="L42" s="297">
        <f t="shared" si="0"/>
        <v>0</v>
      </c>
      <c r="M42" s="296">
        <f t="shared" si="0"/>
        <v>0</v>
      </c>
    </row>
    <row r="43" spans="2:13" x14ac:dyDescent="0.25">
      <c r="B43" s="264" t="s">
        <v>140</v>
      </c>
      <c r="C43" s="250" t="s">
        <v>141</v>
      </c>
      <c r="D43" s="251">
        <f>SUM(E43:M43)</f>
        <v>0</v>
      </c>
      <c r="E43" s="107"/>
      <c r="F43" s="107"/>
      <c r="G43" s="107"/>
      <c r="H43" s="107"/>
      <c r="I43" s="107"/>
      <c r="J43" s="107"/>
      <c r="K43" s="107"/>
      <c r="L43" s="108"/>
      <c r="M43" s="296">
        <v>0</v>
      </c>
    </row>
    <row r="44" spans="2:13" ht="15.75" thickBot="1" x14ac:dyDescent="0.3">
      <c r="B44" s="265"/>
      <c r="C44" s="244" t="s">
        <v>142</v>
      </c>
      <c r="D44" s="245">
        <f>SUM(E44:M44)</f>
        <v>0</v>
      </c>
      <c r="E44" s="290">
        <f>E42-E43</f>
        <v>0</v>
      </c>
      <c r="F44" s="290">
        <f t="shared" ref="F44:M44" si="1">F42-F43</f>
        <v>0</v>
      </c>
      <c r="G44" s="290">
        <f t="shared" si="1"/>
        <v>0</v>
      </c>
      <c r="H44" s="290">
        <f t="shared" si="1"/>
        <v>0</v>
      </c>
      <c r="I44" s="290">
        <f t="shared" si="1"/>
        <v>0</v>
      </c>
      <c r="J44" s="290">
        <f t="shared" si="1"/>
        <v>0</v>
      </c>
      <c r="K44" s="290">
        <f t="shared" si="1"/>
        <v>0</v>
      </c>
      <c r="L44" s="291">
        <f t="shared" si="1"/>
        <v>0</v>
      </c>
      <c r="M44" s="292">
        <f t="shared" si="1"/>
        <v>0</v>
      </c>
    </row>
    <row r="45" spans="2:13" ht="15.75" thickBot="1" x14ac:dyDescent="0.3">
      <c r="B45" s="266"/>
      <c r="C45" s="267" t="s">
        <v>143</v>
      </c>
      <c r="D45" s="268">
        <f>SUM(E45:M45)</f>
        <v>0</v>
      </c>
      <c r="E45" s="293">
        <f t="shared" ref="E45:L45" si="2">E44*E6</f>
        <v>0</v>
      </c>
      <c r="F45" s="293">
        <f t="shared" si="2"/>
        <v>0</v>
      </c>
      <c r="G45" s="293">
        <f t="shared" si="2"/>
        <v>0</v>
      </c>
      <c r="H45" s="293">
        <f t="shared" si="2"/>
        <v>0</v>
      </c>
      <c r="I45" s="293">
        <f t="shared" si="2"/>
        <v>0</v>
      </c>
      <c r="J45" s="293">
        <f t="shared" si="2"/>
        <v>0</v>
      </c>
      <c r="K45" s="293">
        <f t="shared" si="2"/>
        <v>0</v>
      </c>
      <c r="L45" s="294">
        <f t="shared" si="2"/>
        <v>0</v>
      </c>
      <c r="M45" s="295"/>
    </row>
    <row r="46" spans="2:13" x14ac:dyDescent="0.25">
      <c r="B46" s="143"/>
      <c r="C46" s="46"/>
      <c r="D46" s="269"/>
      <c r="E46" s="150"/>
      <c r="F46" s="150"/>
      <c r="G46" s="150"/>
      <c r="H46" s="150"/>
      <c r="I46" s="150"/>
      <c r="J46" s="150"/>
      <c r="K46" s="150"/>
      <c r="L46" s="150"/>
      <c r="M46" s="151"/>
    </row>
    <row r="47" spans="2:13" x14ac:dyDescent="0.25">
      <c r="B47" s="152" t="str">
        <f>CONCATENATE(Adhérent!B22,"  ",Adhérent!D22)</f>
        <v xml:space="preserve">Adhérent n°  </v>
      </c>
      <c r="F47" s="157" t="s">
        <v>259</v>
      </c>
      <c r="L47" s="153" t="s">
        <v>224</v>
      </c>
      <c r="M47" s="154">
        <f>Adhérent!G26</f>
        <v>0</v>
      </c>
    </row>
    <row r="48" spans="2:13" ht="15.75" thickBot="1" x14ac:dyDescent="0.3">
      <c r="C48" s="46"/>
    </row>
    <row r="49" spans="2:13" ht="15.75" customHeight="1" thickTop="1" x14ac:dyDescent="0.25">
      <c r="B49" s="476"/>
      <c r="C49" s="470" t="s">
        <v>145</v>
      </c>
      <c r="D49" s="473" t="s">
        <v>156</v>
      </c>
      <c r="E49" s="478" t="s">
        <v>114</v>
      </c>
      <c r="F49" s="454" t="s">
        <v>115</v>
      </c>
      <c r="G49" s="454" t="s">
        <v>116</v>
      </c>
      <c r="H49" s="454" t="s">
        <v>117</v>
      </c>
      <c r="I49" s="454" t="s">
        <v>118</v>
      </c>
      <c r="J49" s="454" t="s">
        <v>154</v>
      </c>
      <c r="K49" s="454" t="s">
        <v>120</v>
      </c>
      <c r="L49" s="456" t="s">
        <v>121</v>
      </c>
      <c r="M49" s="458" t="s">
        <v>122</v>
      </c>
    </row>
    <row r="50" spans="2:13" x14ac:dyDescent="0.25">
      <c r="B50" s="477"/>
      <c r="C50" s="471"/>
      <c r="D50" s="474"/>
      <c r="E50" s="479"/>
      <c r="F50" s="455"/>
      <c r="G50" s="455"/>
      <c r="H50" s="455"/>
      <c r="I50" s="455"/>
      <c r="J50" s="455"/>
      <c r="K50" s="455"/>
      <c r="L50" s="457"/>
      <c r="M50" s="459"/>
    </row>
    <row r="51" spans="2:13" x14ac:dyDescent="0.25">
      <c r="B51" s="270"/>
      <c r="C51" s="472"/>
      <c r="D51" s="475"/>
      <c r="E51" s="271">
        <f>E6</f>
        <v>0</v>
      </c>
      <c r="F51" s="272">
        <f t="shared" ref="F51:L51" si="3">F6</f>
        <v>0</v>
      </c>
      <c r="G51" s="272">
        <f t="shared" si="3"/>
        <v>0</v>
      </c>
      <c r="H51" s="272">
        <f t="shared" si="3"/>
        <v>0</v>
      </c>
      <c r="I51" s="272">
        <f t="shared" si="3"/>
        <v>0</v>
      </c>
      <c r="J51" s="272">
        <f t="shared" si="3"/>
        <v>0</v>
      </c>
      <c r="K51" s="272">
        <f t="shared" si="3"/>
        <v>0</v>
      </c>
      <c r="L51" s="273">
        <f t="shared" si="3"/>
        <v>0</v>
      </c>
      <c r="M51" s="460"/>
    </row>
    <row r="52" spans="2:13" x14ac:dyDescent="0.25">
      <c r="B52" s="284">
        <v>4457</v>
      </c>
      <c r="C52" s="285" t="s">
        <v>146</v>
      </c>
      <c r="D52" s="286">
        <f>SUM(E52:L52)</f>
        <v>0</v>
      </c>
      <c r="E52" s="117"/>
      <c r="F52" s="118"/>
      <c r="G52" s="118"/>
      <c r="H52" s="118"/>
      <c r="I52" s="118"/>
      <c r="J52" s="118"/>
      <c r="K52" s="118"/>
      <c r="L52" s="119"/>
      <c r="M52" s="274"/>
    </row>
    <row r="53" spans="2:13" x14ac:dyDescent="0.25">
      <c r="B53" s="284">
        <v>4455</v>
      </c>
      <c r="C53" s="285" t="s">
        <v>147</v>
      </c>
      <c r="D53" s="120"/>
      <c r="E53" s="278"/>
      <c r="F53" s="279"/>
      <c r="G53" s="279"/>
      <c r="H53" s="279"/>
      <c r="I53" s="279"/>
      <c r="J53" s="279"/>
      <c r="K53" s="279"/>
      <c r="L53" s="280"/>
      <c r="M53" s="275"/>
    </row>
    <row r="54" spans="2:13" x14ac:dyDescent="0.25">
      <c r="B54" s="284">
        <v>44567</v>
      </c>
      <c r="C54" s="285" t="s">
        <v>148</v>
      </c>
      <c r="D54" s="120"/>
      <c r="E54" s="281"/>
      <c r="F54" s="282"/>
      <c r="G54" s="282"/>
      <c r="H54" s="282"/>
      <c r="I54" s="282"/>
      <c r="J54" s="282"/>
      <c r="K54" s="282"/>
      <c r="L54" s="283"/>
      <c r="M54" s="276"/>
    </row>
    <row r="55" spans="2:13" ht="15.75" thickBot="1" x14ac:dyDescent="0.3">
      <c r="B55" s="287">
        <v>44587</v>
      </c>
      <c r="C55" s="288" t="s">
        <v>143</v>
      </c>
      <c r="D55" s="289">
        <f>SUM(E55:L55)</f>
        <v>0</v>
      </c>
      <c r="E55" s="121"/>
      <c r="F55" s="122"/>
      <c r="G55" s="122"/>
      <c r="H55" s="122"/>
      <c r="I55" s="122"/>
      <c r="J55" s="122"/>
      <c r="K55" s="122"/>
      <c r="L55" s="123"/>
      <c r="M55" s="277"/>
    </row>
    <row r="56" spans="2:13" ht="15.75" customHeight="1" x14ac:dyDescent="0.25">
      <c r="B56" s="497" t="s">
        <v>155</v>
      </c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9"/>
    </row>
    <row r="57" spans="2:13" x14ac:dyDescent="0.25">
      <c r="B57" s="500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2"/>
    </row>
    <row r="58" spans="2:13" ht="15.75" thickBot="1" x14ac:dyDescent="0.3">
      <c r="B58" s="503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05"/>
    </row>
    <row r="59" spans="2:13" ht="15.75" thickTop="1" x14ac:dyDescent="0.25"/>
    <row r="60" spans="2:13" ht="15.75" thickBot="1" x14ac:dyDescent="0.3">
      <c r="B60" s="43"/>
    </row>
    <row r="61" spans="2:13" ht="15" customHeight="1" x14ac:dyDescent="0.25">
      <c r="B61" s="506" t="s">
        <v>149</v>
      </c>
      <c r="C61" s="421"/>
      <c r="D61" s="421"/>
      <c r="E61" s="421"/>
      <c r="F61" s="421"/>
      <c r="G61" s="421"/>
      <c r="H61" s="507" t="s">
        <v>3</v>
      </c>
      <c r="I61" s="508"/>
    </row>
    <row r="62" spans="2:13" ht="15" customHeight="1" x14ac:dyDescent="0.25">
      <c r="B62" s="494" t="s">
        <v>150</v>
      </c>
      <c r="C62" s="495"/>
      <c r="D62" s="495"/>
      <c r="E62" s="495"/>
      <c r="F62" s="495"/>
      <c r="G62" s="495"/>
      <c r="H62" s="486"/>
      <c r="I62" s="487"/>
    </row>
    <row r="63" spans="2:13" ht="15" customHeight="1" thickBot="1" x14ac:dyDescent="0.3">
      <c r="B63" s="374" t="s">
        <v>64</v>
      </c>
      <c r="C63" s="375"/>
      <c r="D63" s="375"/>
      <c r="E63" s="375"/>
      <c r="F63" s="375"/>
      <c r="G63" s="496"/>
      <c r="H63" s="488"/>
      <c r="I63" s="489"/>
    </row>
    <row r="64" spans="2:13" ht="15" customHeight="1" thickBot="1" x14ac:dyDescent="0.3">
      <c r="B64" s="43"/>
    </row>
    <row r="65" spans="2:9" ht="15" customHeight="1" x14ac:dyDescent="0.25">
      <c r="B65" s="490" t="s">
        <v>151</v>
      </c>
      <c r="C65" s="491"/>
      <c r="D65" s="491"/>
      <c r="E65" s="491"/>
      <c r="F65" s="491"/>
      <c r="G65" s="491"/>
      <c r="H65" s="491"/>
      <c r="I65" s="492"/>
    </row>
    <row r="66" spans="2:9" ht="15" customHeight="1" x14ac:dyDescent="0.25">
      <c r="B66" s="482" t="s">
        <v>152</v>
      </c>
      <c r="C66" s="483"/>
      <c r="D66" s="483"/>
      <c r="E66" s="483"/>
      <c r="F66" s="483"/>
      <c r="G66" s="483"/>
      <c r="H66" s="483" t="s">
        <v>3</v>
      </c>
      <c r="I66" s="493"/>
    </row>
    <row r="67" spans="2:9" ht="15" customHeight="1" x14ac:dyDescent="0.25">
      <c r="B67" s="44"/>
      <c r="C67" s="41"/>
      <c r="D67" s="41"/>
      <c r="E67" s="41"/>
      <c r="F67" s="41"/>
      <c r="G67" s="41"/>
      <c r="H67" s="45"/>
      <c r="I67" s="42"/>
    </row>
    <row r="68" spans="2:9" ht="15" customHeight="1" thickBot="1" x14ac:dyDescent="0.3">
      <c r="B68" s="484" t="s">
        <v>153</v>
      </c>
      <c r="C68" s="485"/>
      <c r="D68" s="485"/>
      <c r="E68" s="485"/>
      <c r="F68" s="485"/>
      <c r="G68" s="485"/>
      <c r="H68" s="480"/>
      <c r="I68" s="481"/>
    </row>
  </sheetData>
  <sheetProtection algorithmName="SHA-512" hashValue="DcJJwGXx3UfjpDrv9TCtK5Z/Wi5P9oY7L+gjav9m2zLQoE49vy2QvK3WxJ7CLu81+V4ApTt03dNpA9crcDueIQ==" saltValue="5TWh+P05hH6T3lbR5FGtyw==" spinCount="100000" sheet="1" objects="1" scenarios="1" selectLockedCells="1"/>
  <mergeCells count="30">
    <mergeCell ref="B56:M56"/>
    <mergeCell ref="B57:M57"/>
    <mergeCell ref="B58:M58"/>
    <mergeCell ref="B61:G61"/>
    <mergeCell ref="H61:I61"/>
    <mergeCell ref="H68:I68"/>
    <mergeCell ref="B66:G66"/>
    <mergeCell ref="B68:G68"/>
    <mergeCell ref="H62:I62"/>
    <mergeCell ref="H63:I63"/>
    <mergeCell ref="B65:I65"/>
    <mergeCell ref="H66:I66"/>
    <mergeCell ref="B62:G62"/>
    <mergeCell ref="B63:G63"/>
    <mergeCell ref="G49:G50"/>
    <mergeCell ref="L49:L50"/>
    <mergeCell ref="M49:M51"/>
    <mergeCell ref="B3:M3"/>
    <mergeCell ref="B5:B7"/>
    <mergeCell ref="C5:C7"/>
    <mergeCell ref="D5:D7"/>
    <mergeCell ref="C49:C51"/>
    <mergeCell ref="D49:D51"/>
    <mergeCell ref="F49:F50"/>
    <mergeCell ref="I49:I50"/>
    <mergeCell ref="J49:J50"/>
    <mergeCell ref="K49:K50"/>
    <mergeCell ref="B49:B50"/>
    <mergeCell ref="E49:E50"/>
    <mergeCell ref="H49:H50"/>
  </mergeCells>
  <dataValidations count="5">
    <dataValidation type="whole" operator="greaterThan" allowBlank="1" showInputMessage="1" showErrorMessage="1" error="Ne saisir que des chiffres POSITIF et Hors Taxe" prompt="Ne saisir que des chiffres POSITIF et Hors Taxe" sqref="E8:M8 E10:M10 E12:M12 E16:M16 E38:M38 E43:L43 H68:I68 E28:M32 E34:M35 E18:M22 E24:M24 E25:M25" xr:uid="{00000000-0002-0000-0500-000000000000}">
      <formula1>0</formula1>
    </dataValidation>
    <dataValidation allowBlank="1" showInputMessage="1" showErrorMessage="1" prompt="Ne pas oublier le signe &quot; - &quot; si le chiffre est NEGATIF" sqref="E26:M26 E36:M36 E39:M39 E41:M41 E52:L52 E55:L55 H63:I63" xr:uid="{00000000-0002-0000-0500-000001000000}"/>
    <dataValidation type="whole" operator="greaterThan" allowBlank="1" showInputMessage="1" showErrorMessage="1" error="Ne saisir que des chiffres POSITIF et Hors Taxe" prompt="Ne saisir que des chiffres POSITIF" sqref="D53:D54" xr:uid="{00000000-0002-0000-0500-000002000000}">
      <formula1>0</formula1>
    </dataValidation>
    <dataValidation type="date" operator="greaterThan" allowBlank="1" showInputMessage="1" showErrorMessage="1" prompt="Saisir une date" sqref="H62:I62" xr:uid="{00000000-0002-0000-0500-000003000000}">
      <formula1>40909</formula1>
    </dataValidation>
    <dataValidation type="whole" operator="greaterThanOrEqual" allowBlank="1" showInputMessage="1" showErrorMessage="1" prompt="Ne saisir que des chiffres POSITIFS et Hors Taxes" sqref="E14:M14" xr:uid="{00000000-0002-0000-0500-000004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&amp;L&amp;A&amp;C&amp;G&amp;R&amp;D</oddFooter>
  </headerFooter>
  <rowBreaks count="1" manualBreakCount="1">
    <brk id="46" min="1" max="12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zoomScaleNormal="100" workbookViewId="0">
      <selection activeCell="G26" sqref="G26"/>
    </sheetView>
  </sheetViews>
  <sheetFormatPr baseColWidth="10" defaultRowHeight="15" x14ac:dyDescent="0.25"/>
  <cols>
    <col min="3" max="3" width="74.28515625" customWidth="1"/>
  </cols>
  <sheetData>
    <row r="1" spans="1:4" x14ac:dyDescent="0.25">
      <c r="A1" s="152"/>
      <c r="B1" s="155" t="str">
        <f>CONCATENATE(Adhérent!B22,"  ",Adhérent!D22)</f>
        <v xml:space="preserve">Adhérent n°  </v>
      </c>
      <c r="D1" s="156">
        <f>Adhérent!G26</f>
        <v>0</v>
      </c>
    </row>
    <row r="2" spans="1:4" x14ac:dyDescent="0.25">
      <c r="B2" s="157" t="s">
        <v>259</v>
      </c>
    </row>
    <row r="3" spans="1:4" ht="19.5" x14ac:dyDescent="0.3">
      <c r="B3" s="330" t="s">
        <v>168</v>
      </c>
      <c r="C3" s="509"/>
      <c r="D3" s="509"/>
    </row>
    <row r="4" spans="1:4" ht="15.75" thickBot="1" x14ac:dyDescent="0.3"/>
    <row r="5" spans="1:4" x14ac:dyDescent="0.25">
      <c r="B5" s="47" t="s">
        <v>167</v>
      </c>
      <c r="C5" s="49" t="s">
        <v>2</v>
      </c>
      <c r="D5" s="48" t="s">
        <v>46</v>
      </c>
    </row>
    <row r="6" spans="1:4" x14ac:dyDescent="0.25">
      <c r="B6" s="124"/>
      <c r="C6" s="125"/>
      <c r="D6" s="126"/>
    </row>
    <row r="7" spans="1:4" x14ac:dyDescent="0.25">
      <c r="B7" s="127"/>
      <c r="C7" s="128"/>
      <c r="D7" s="129"/>
    </row>
    <row r="8" spans="1:4" x14ac:dyDescent="0.25">
      <c r="B8" s="127"/>
      <c r="C8" s="128"/>
      <c r="D8" s="129"/>
    </row>
    <row r="9" spans="1:4" x14ac:dyDescent="0.25">
      <c r="B9" s="127"/>
      <c r="C9" s="128"/>
      <c r="D9" s="129"/>
    </row>
    <row r="10" spans="1:4" x14ac:dyDescent="0.25">
      <c r="B10" s="127"/>
      <c r="C10" s="128"/>
      <c r="D10" s="129"/>
    </row>
    <row r="11" spans="1:4" x14ac:dyDescent="0.25">
      <c r="B11" s="127"/>
      <c r="C11" s="128"/>
      <c r="D11" s="129"/>
    </row>
    <row r="12" spans="1:4" x14ac:dyDescent="0.25">
      <c r="B12" s="127"/>
      <c r="C12" s="128"/>
      <c r="D12" s="129"/>
    </row>
    <row r="13" spans="1:4" x14ac:dyDescent="0.25">
      <c r="B13" s="127"/>
      <c r="C13" s="128"/>
      <c r="D13" s="129"/>
    </row>
    <row r="14" spans="1:4" x14ac:dyDescent="0.25">
      <c r="B14" s="127"/>
      <c r="C14" s="128"/>
      <c r="D14" s="129"/>
    </row>
    <row r="15" spans="1:4" x14ac:dyDescent="0.25">
      <c r="B15" s="127"/>
      <c r="C15" s="128"/>
      <c r="D15" s="129"/>
    </row>
    <row r="16" spans="1:4" x14ac:dyDescent="0.25">
      <c r="B16" s="127"/>
      <c r="C16" s="128"/>
      <c r="D16" s="129"/>
    </row>
    <row r="17" spans="2:4" x14ac:dyDescent="0.25">
      <c r="B17" s="127"/>
      <c r="C17" s="128"/>
      <c r="D17" s="129"/>
    </row>
    <row r="18" spans="2:4" x14ac:dyDescent="0.25">
      <c r="B18" s="127"/>
      <c r="C18" s="128"/>
      <c r="D18" s="129"/>
    </row>
    <row r="19" spans="2:4" x14ac:dyDescent="0.25">
      <c r="B19" s="127"/>
      <c r="C19" s="128"/>
      <c r="D19" s="129"/>
    </row>
    <row r="20" spans="2:4" x14ac:dyDescent="0.25">
      <c r="B20" s="127"/>
      <c r="C20" s="128"/>
      <c r="D20" s="129"/>
    </row>
    <row r="21" spans="2:4" ht="15.75" thickBot="1" x14ac:dyDescent="0.3">
      <c r="B21" s="130"/>
      <c r="C21" s="131"/>
      <c r="D21" s="132"/>
    </row>
  </sheetData>
  <sheetProtection algorithmName="SHA-512" hashValue="lW9YIXLZJKWwANadflA2IToHM6skULWuAOLrRhxezFinRWkTKkAJ+f62654jfInY2iKJSd6bsuEEDCl/zFPFYw==" saltValue="I01Br76XH4xNwknD2bHaUw==" spinCount="100000" sheet="1" objects="1" scenarios="1" selectLockedCells="1"/>
  <mergeCells count="1">
    <mergeCell ref="B3:D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zoomScaleNormal="100" workbookViewId="0">
      <selection activeCell="G26" sqref="G26"/>
    </sheetView>
  </sheetViews>
  <sheetFormatPr baseColWidth="10" defaultRowHeight="15" x14ac:dyDescent="0.25"/>
  <cols>
    <col min="2" max="2" width="82.140625" customWidth="1"/>
    <col min="3" max="3" width="29.85546875" customWidth="1"/>
  </cols>
  <sheetData>
    <row r="1" spans="1:4" x14ac:dyDescent="0.25">
      <c r="A1" s="152"/>
      <c r="B1" s="155" t="str">
        <f>CONCATENATE(Adhérent!B22,"  ",Adhérent!D22)</f>
        <v xml:space="preserve">Adhérent n°  </v>
      </c>
      <c r="C1" s="156">
        <f>Adhérent!G26</f>
        <v>0</v>
      </c>
    </row>
    <row r="2" spans="1:4" x14ac:dyDescent="0.25">
      <c r="A2" s="152"/>
      <c r="B2" s="157" t="s">
        <v>259</v>
      </c>
      <c r="C2" s="153"/>
      <c r="D2" s="154"/>
    </row>
    <row r="3" spans="1:4" ht="19.5" x14ac:dyDescent="0.3">
      <c r="B3" s="330" t="s">
        <v>180</v>
      </c>
      <c r="C3" s="330"/>
    </row>
    <row r="4" spans="1:4" ht="15.75" thickBot="1" x14ac:dyDescent="0.3"/>
    <row r="5" spans="1:4" ht="15" customHeight="1" x14ac:dyDescent="0.25">
      <c r="B5" s="50" t="s">
        <v>169</v>
      </c>
      <c r="C5" s="51" t="s">
        <v>43</v>
      </c>
    </row>
    <row r="6" spans="1:4" ht="15" customHeight="1" x14ac:dyDescent="0.25">
      <c r="B6" s="52" t="s">
        <v>177</v>
      </c>
      <c r="C6" s="510"/>
    </row>
    <row r="7" spans="1:4" ht="15" customHeight="1" thickBot="1" x14ac:dyDescent="0.3">
      <c r="B7" s="53" t="s">
        <v>170</v>
      </c>
      <c r="C7" s="511"/>
    </row>
    <row r="8" spans="1:4" ht="15" customHeight="1" x14ac:dyDescent="0.25">
      <c r="B8" s="1" t="s">
        <v>171</v>
      </c>
      <c r="C8" s="54"/>
    </row>
    <row r="9" spans="1:4" ht="30" customHeight="1" x14ac:dyDescent="0.25">
      <c r="B9" s="63" t="s">
        <v>172</v>
      </c>
      <c r="C9" s="55"/>
    </row>
    <row r="10" spans="1:4" ht="15" customHeight="1" x14ac:dyDescent="0.25">
      <c r="B10" s="133"/>
      <c r="C10" s="134"/>
    </row>
    <row r="11" spans="1:4" ht="15" customHeight="1" x14ac:dyDescent="0.25">
      <c r="B11" s="133"/>
      <c r="C11" s="134"/>
    </row>
    <row r="12" spans="1:4" ht="15" customHeight="1" x14ac:dyDescent="0.25">
      <c r="B12" s="135"/>
      <c r="C12" s="68"/>
    </row>
    <row r="13" spans="1:4" ht="15" customHeight="1" thickBot="1" x14ac:dyDescent="0.3">
      <c r="B13" s="136"/>
      <c r="C13" s="137"/>
    </row>
    <row r="14" spans="1:4" ht="15" customHeight="1" x14ac:dyDescent="0.25">
      <c r="B14" s="56" t="s">
        <v>178</v>
      </c>
      <c r="C14" s="57"/>
    </row>
    <row r="15" spans="1:4" ht="45" customHeight="1" thickBot="1" x14ac:dyDescent="0.3">
      <c r="B15" s="58" t="s">
        <v>179</v>
      </c>
      <c r="C15" s="138"/>
    </row>
    <row r="16" spans="1:4" ht="15" customHeight="1" x14ac:dyDescent="0.25">
      <c r="B16" s="59" t="s">
        <v>173</v>
      </c>
      <c r="C16" s="57"/>
    </row>
    <row r="17" spans="2:3" ht="45" customHeight="1" thickBot="1" x14ac:dyDescent="0.3">
      <c r="B17" s="60" t="s">
        <v>174</v>
      </c>
      <c r="C17" s="139"/>
    </row>
    <row r="18" spans="2:3" ht="15" customHeight="1" x14ac:dyDescent="0.25">
      <c r="B18" s="61" t="s">
        <v>175</v>
      </c>
      <c r="C18" s="62"/>
    </row>
    <row r="19" spans="2:3" ht="45" customHeight="1" thickBot="1" x14ac:dyDescent="0.3">
      <c r="B19" s="58" t="s">
        <v>176</v>
      </c>
      <c r="C19" s="140"/>
    </row>
  </sheetData>
  <sheetProtection algorithmName="SHA-512" hashValue="v1cEZI5ozhkpegiP3IQWq6sz/+wphB0XFSEWI3s8G1reb6/taFqN20CzOt0fE9ef1PhemRSsdHNSBZNnpFxNmQ==" saltValue="mCtORHhTbRqw83qlVN6geA==" spinCount="100000" sheet="1" objects="1" scenarios="1" selectLockedCells="1"/>
  <mergeCells count="2">
    <mergeCell ref="C6:C7"/>
    <mergeCell ref="B3:C3"/>
  </mergeCells>
  <dataValidations count="4">
    <dataValidation type="list" allowBlank="1" showInputMessage="1" showErrorMessage="1" error="Choisir dans la liste déroulante" prompt="Choisir dans la liste déroulante" sqref="C15" xr:uid="{00000000-0002-0000-0700-000000000000}">
      <formula1>projet</formula1>
    </dataValidation>
    <dataValidation type="list" allowBlank="1" showInputMessage="1" showErrorMessage="1" error="Choisir dans la liste déroulante" prompt="Choisir dans la liste déroulante" sqref="C17" xr:uid="{00000000-0002-0000-0700-000001000000}">
      <formula1>PColl</formula1>
    </dataValidation>
    <dataValidation type="list" allowBlank="1" showInputMessage="1" showErrorMessage="1" error="Choisir dans la liste déroulante" prompt="Choisir dans la liste déroulante" sqref="C19" xr:uid="{00000000-0002-0000-0700-000002000000}">
      <formula1>immob</formula1>
    </dataValidation>
    <dataValidation type="list" allowBlank="1" showInputMessage="1" showErrorMessage="1" error="Choisir dans la liste déroulante" prompt="Choisir dans la liste déroulante" sqref="C6:C7" xr:uid="{00000000-0002-0000-0700-000003000000}">
      <formula1>Oui_Non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44AF-BBA9-42E9-A757-2991338E2D76}">
  <dimension ref="A1:G62"/>
  <sheetViews>
    <sheetView zoomScaleNormal="100" workbookViewId="0">
      <selection activeCell="G26" sqref="G26"/>
    </sheetView>
  </sheetViews>
  <sheetFormatPr baseColWidth="10" defaultRowHeight="15" x14ac:dyDescent="0.25"/>
  <cols>
    <col min="2" max="2" width="42.28515625" style="187" customWidth="1"/>
    <col min="3" max="3" width="17.5703125" customWidth="1"/>
    <col min="4" max="7" width="12.7109375" customWidth="1"/>
  </cols>
  <sheetData>
    <row r="1" spans="1:7" x14ac:dyDescent="0.25">
      <c r="B1" s="155" t="str">
        <f>CONCATENATE(Adhérent!B22,"  ",Adhérent!D22)</f>
        <v xml:space="preserve">Adhérent n°  </v>
      </c>
      <c r="G1" s="156">
        <f>Adhérent!G26</f>
        <v>0</v>
      </c>
    </row>
    <row r="2" spans="1:7" x14ac:dyDescent="0.25">
      <c r="B2" s="157" t="s">
        <v>259</v>
      </c>
      <c r="C2" s="153"/>
    </row>
    <row r="3" spans="1:7" ht="19.5" x14ac:dyDescent="0.3">
      <c r="B3" s="330" t="s">
        <v>322</v>
      </c>
      <c r="C3" s="330"/>
      <c r="D3" s="330"/>
      <c r="E3" s="330"/>
      <c r="F3" s="330"/>
      <c r="G3" s="330"/>
    </row>
    <row r="5" spans="1:7" ht="45" x14ac:dyDescent="0.25">
      <c r="A5" s="186"/>
      <c r="B5" s="188" t="s">
        <v>260</v>
      </c>
      <c r="C5" s="188" t="s">
        <v>321</v>
      </c>
      <c r="D5" s="188" t="s">
        <v>262</v>
      </c>
      <c r="E5" s="214" t="s">
        <v>263</v>
      </c>
      <c r="F5" s="189" t="s">
        <v>264</v>
      </c>
      <c r="G5" s="189" t="s">
        <v>265</v>
      </c>
    </row>
    <row r="6" spans="1:7" x14ac:dyDescent="0.25">
      <c r="B6" s="196" t="s">
        <v>266</v>
      </c>
      <c r="C6" s="208">
        <v>101</v>
      </c>
      <c r="D6" s="202"/>
      <c r="E6" s="215"/>
      <c r="F6" s="221"/>
      <c r="G6" s="190"/>
    </row>
    <row r="7" spans="1:7" x14ac:dyDescent="0.25">
      <c r="B7" s="197" t="s">
        <v>267</v>
      </c>
      <c r="C7" s="209">
        <v>108</v>
      </c>
      <c r="D7" s="203"/>
      <c r="E7" s="216"/>
      <c r="F7" s="222"/>
      <c r="G7" s="191"/>
    </row>
    <row r="8" spans="1:7" x14ac:dyDescent="0.25">
      <c r="B8" s="197" t="s">
        <v>268</v>
      </c>
      <c r="C8" s="209">
        <v>13</v>
      </c>
      <c r="D8" s="203"/>
      <c r="E8" s="216"/>
      <c r="F8" s="222"/>
      <c r="G8" s="191"/>
    </row>
    <row r="9" spans="1:7" x14ac:dyDescent="0.25">
      <c r="B9" s="197" t="s">
        <v>269</v>
      </c>
      <c r="C9" s="209">
        <v>16</v>
      </c>
      <c r="D9" s="203"/>
      <c r="E9" s="216"/>
      <c r="F9" s="222"/>
      <c r="G9" s="191"/>
    </row>
    <row r="10" spans="1:7" x14ac:dyDescent="0.25">
      <c r="B10" s="198" t="s">
        <v>270</v>
      </c>
      <c r="C10" s="210">
        <v>1688</v>
      </c>
      <c r="D10" s="204"/>
      <c r="E10" s="217"/>
      <c r="F10" s="223"/>
      <c r="G10" s="192"/>
    </row>
    <row r="11" spans="1:7" x14ac:dyDescent="0.25">
      <c r="B11" s="199" t="s">
        <v>271</v>
      </c>
      <c r="C11" s="211">
        <v>275</v>
      </c>
      <c r="D11" s="205"/>
      <c r="E11" s="218"/>
      <c r="F11" s="224"/>
      <c r="G11" s="193"/>
    </row>
    <row r="12" spans="1:7" x14ac:dyDescent="0.25">
      <c r="B12" s="196" t="s">
        <v>272</v>
      </c>
      <c r="C12" s="212">
        <v>33</v>
      </c>
      <c r="D12" s="202"/>
      <c r="E12" s="215"/>
      <c r="F12" s="221"/>
      <c r="G12" s="190"/>
    </row>
    <row r="13" spans="1:7" x14ac:dyDescent="0.25">
      <c r="B13" s="197" t="s">
        <v>273</v>
      </c>
      <c r="C13" s="209">
        <v>34</v>
      </c>
      <c r="D13" s="203"/>
      <c r="E13" s="216"/>
      <c r="F13" s="222"/>
      <c r="G13" s="191"/>
    </row>
    <row r="14" spans="1:7" x14ac:dyDescent="0.25">
      <c r="B14" s="198" t="s">
        <v>274</v>
      </c>
      <c r="C14" s="210">
        <v>35</v>
      </c>
      <c r="D14" s="204"/>
      <c r="E14" s="217"/>
      <c r="F14" s="223"/>
      <c r="G14" s="192"/>
    </row>
    <row r="15" spans="1:7" x14ac:dyDescent="0.25">
      <c r="B15" s="196" t="s">
        <v>275</v>
      </c>
      <c r="C15" s="212">
        <v>404</v>
      </c>
      <c r="D15" s="202"/>
      <c r="E15" s="215"/>
      <c r="F15" s="221"/>
      <c r="G15" s="190"/>
    </row>
    <row r="16" spans="1:7" x14ac:dyDescent="0.25">
      <c r="B16" s="198" t="s">
        <v>276</v>
      </c>
      <c r="C16" s="210">
        <v>405</v>
      </c>
      <c r="D16" s="204"/>
      <c r="E16" s="217"/>
      <c r="F16" s="223"/>
      <c r="G16" s="192"/>
    </row>
    <row r="17" spans="2:7" x14ac:dyDescent="0.25">
      <c r="B17" s="200" t="s">
        <v>277</v>
      </c>
      <c r="C17" s="213">
        <v>4084</v>
      </c>
      <c r="D17" s="206"/>
      <c r="E17" s="219"/>
      <c r="F17" s="225"/>
      <c r="G17" s="194"/>
    </row>
    <row r="18" spans="2:7" x14ac:dyDescent="0.25">
      <c r="B18" s="200" t="s">
        <v>278</v>
      </c>
      <c r="C18" s="213">
        <v>42</v>
      </c>
      <c r="D18" s="206"/>
      <c r="E18" s="219"/>
      <c r="F18" s="225"/>
      <c r="G18" s="194"/>
    </row>
    <row r="19" spans="2:7" x14ac:dyDescent="0.25">
      <c r="B19" s="200" t="s">
        <v>279</v>
      </c>
      <c r="C19" s="213">
        <v>43</v>
      </c>
      <c r="D19" s="206"/>
      <c r="E19" s="219"/>
      <c r="F19" s="225"/>
      <c r="G19" s="194"/>
    </row>
    <row r="20" spans="2:7" x14ac:dyDescent="0.25">
      <c r="B20" s="196" t="s">
        <v>280</v>
      </c>
      <c r="C20" s="212">
        <v>44</v>
      </c>
      <c r="D20" s="202"/>
      <c r="E20" s="215"/>
      <c r="F20" s="221"/>
      <c r="G20" s="190"/>
    </row>
    <row r="21" spans="2:7" x14ac:dyDescent="0.25">
      <c r="B21" s="197" t="s">
        <v>147</v>
      </c>
      <c r="C21" s="209">
        <v>4455</v>
      </c>
      <c r="D21" s="203"/>
      <c r="E21" s="216"/>
      <c r="F21" s="222"/>
      <c r="G21" s="191"/>
    </row>
    <row r="22" spans="2:7" x14ac:dyDescent="0.25">
      <c r="B22" s="197" t="s">
        <v>316</v>
      </c>
      <c r="C22" s="209">
        <v>44566</v>
      </c>
      <c r="D22" s="203"/>
      <c r="E22" s="216"/>
      <c r="F22" s="222"/>
      <c r="G22" s="191"/>
    </row>
    <row r="23" spans="2:7" x14ac:dyDescent="0.25">
      <c r="B23" s="197" t="s">
        <v>317</v>
      </c>
      <c r="C23" s="209">
        <v>44567</v>
      </c>
      <c r="D23" s="203"/>
      <c r="E23" s="216"/>
      <c r="F23" s="222"/>
      <c r="G23" s="191"/>
    </row>
    <row r="24" spans="2:7" x14ac:dyDescent="0.25">
      <c r="B24" s="197" t="s">
        <v>318</v>
      </c>
      <c r="C24" s="209">
        <v>4457</v>
      </c>
      <c r="D24" s="203"/>
      <c r="E24" s="216"/>
      <c r="F24" s="222"/>
      <c r="G24" s="191"/>
    </row>
    <row r="25" spans="2:7" x14ac:dyDescent="0.25">
      <c r="B25" s="197" t="s">
        <v>319</v>
      </c>
      <c r="C25" s="209">
        <v>4458</v>
      </c>
      <c r="D25" s="203"/>
      <c r="E25" s="216"/>
      <c r="F25" s="222"/>
      <c r="G25" s="191"/>
    </row>
    <row r="26" spans="2:7" x14ac:dyDescent="0.25">
      <c r="B26" s="198" t="s">
        <v>320</v>
      </c>
      <c r="C26" s="210">
        <v>44583</v>
      </c>
      <c r="D26" s="204"/>
      <c r="E26" s="217"/>
      <c r="F26" s="223"/>
      <c r="G26" s="192"/>
    </row>
    <row r="27" spans="2:7" x14ac:dyDescent="0.25">
      <c r="B27" s="200" t="s">
        <v>281</v>
      </c>
      <c r="C27" s="213">
        <v>455</v>
      </c>
      <c r="D27" s="206"/>
      <c r="E27" s="219"/>
      <c r="F27" s="225"/>
      <c r="G27" s="194"/>
    </row>
    <row r="28" spans="2:7" x14ac:dyDescent="0.25">
      <c r="B28" s="196" t="s">
        <v>282</v>
      </c>
      <c r="C28" s="212">
        <v>51</v>
      </c>
      <c r="D28" s="202"/>
      <c r="E28" s="215"/>
      <c r="F28" s="221"/>
      <c r="G28" s="190"/>
    </row>
    <row r="29" spans="2:7" x14ac:dyDescent="0.25">
      <c r="B29" s="197" t="s">
        <v>283</v>
      </c>
      <c r="C29" s="209">
        <v>5181</v>
      </c>
      <c r="D29" s="203"/>
      <c r="E29" s="216"/>
      <c r="F29" s="222"/>
      <c r="G29" s="191"/>
    </row>
    <row r="30" spans="2:7" x14ac:dyDescent="0.25">
      <c r="B30" s="197" t="s">
        <v>284</v>
      </c>
      <c r="C30" s="209">
        <v>5188</v>
      </c>
      <c r="D30" s="203"/>
      <c r="E30" s="216"/>
      <c r="F30" s="222"/>
      <c r="G30" s="191"/>
    </row>
    <row r="31" spans="2:7" x14ac:dyDescent="0.25">
      <c r="B31" s="198" t="s">
        <v>285</v>
      </c>
      <c r="C31" s="210">
        <v>5198</v>
      </c>
      <c r="D31" s="204"/>
      <c r="E31" s="217"/>
      <c r="F31" s="223"/>
      <c r="G31" s="192"/>
    </row>
    <row r="32" spans="2:7" x14ac:dyDescent="0.25">
      <c r="B32" s="200" t="s">
        <v>286</v>
      </c>
      <c r="C32" s="213">
        <v>53</v>
      </c>
      <c r="D32" s="206"/>
      <c r="E32" s="219"/>
      <c r="F32" s="225"/>
      <c r="G32" s="194"/>
    </row>
    <row r="33" spans="2:7" x14ac:dyDescent="0.25">
      <c r="B33" s="196" t="s">
        <v>287</v>
      </c>
      <c r="C33" s="212">
        <v>602</v>
      </c>
      <c r="D33" s="202"/>
      <c r="E33" s="215"/>
      <c r="F33" s="221"/>
      <c r="G33" s="190"/>
    </row>
    <row r="34" spans="2:7" x14ac:dyDescent="0.25">
      <c r="B34" s="197" t="s">
        <v>288</v>
      </c>
      <c r="C34" s="209">
        <v>6031</v>
      </c>
      <c r="D34" s="203"/>
      <c r="E34" s="216"/>
      <c r="F34" s="222"/>
      <c r="G34" s="191"/>
    </row>
    <row r="35" spans="2:7" x14ac:dyDescent="0.25">
      <c r="B35" s="197" t="s">
        <v>289</v>
      </c>
      <c r="C35" s="209">
        <v>6032</v>
      </c>
      <c r="D35" s="203"/>
      <c r="E35" s="216"/>
      <c r="F35" s="222"/>
      <c r="G35" s="191"/>
    </row>
    <row r="36" spans="2:7" x14ac:dyDescent="0.25">
      <c r="B36" s="197" t="s">
        <v>290</v>
      </c>
      <c r="C36" s="209">
        <v>604</v>
      </c>
      <c r="D36" s="203"/>
      <c r="E36" s="216"/>
      <c r="F36" s="222"/>
      <c r="G36" s="191"/>
    </row>
    <row r="37" spans="2:7" x14ac:dyDescent="0.25">
      <c r="B37" s="197" t="s">
        <v>291</v>
      </c>
      <c r="C37" s="209">
        <v>605</v>
      </c>
      <c r="D37" s="203"/>
      <c r="E37" s="216"/>
      <c r="F37" s="222"/>
      <c r="G37" s="191"/>
    </row>
    <row r="38" spans="2:7" x14ac:dyDescent="0.25">
      <c r="B38" s="198" t="s">
        <v>292</v>
      </c>
      <c r="C38" s="210">
        <v>606</v>
      </c>
      <c r="D38" s="204"/>
      <c r="E38" s="217"/>
      <c r="F38" s="223"/>
      <c r="G38" s="192"/>
    </row>
    <row r="39" spans="2:7" x14ac:dyDescent="0.25">
      <c r="B39" s="196" t="s">
        <v>293</v>
      </c>
      <c r="C39" s="212">
        <v>611</v>
      </c>
      <c r="D39" s="202"/>
      <c r="E39" s="215"/>
      <c r="F39" s="221"/>
      <c r="G39" s="190"/>
    </row>
    <row r="40" spans="2:7" x14ac:dyDescent="0.25">
      <c r="B40" s="197" t="s">
        <v>294</v>
      </c>
      <c r="C40" s="209">
        <v>6132</v>
      </c>
      <c r="D40" s="203"/>
      <c r="E40" s="216"/>
      <c r="F40" s="222"/>
      <c r="G40" s="191"/>
    </row>
    <row r="41" spans="2:7" x14ac:dyDescent="0.25">
      <c r="B41" s="197" t="s">
        <v>295</v>
      </c>
      <c r="C41" s="209">
        <v>6135</v>
      </c>
      <c r="D41" s="203"/>
      <c r="E41" s="216"/>
      <c r="F41" s="222"/>
      <c r="G41" s="191"/>
    </row>
    <row r="42" spans="2:7" x14ac:dyDescent="0.25">
      <c r="B42" s="198" t="s">
        <v>296</v>
      </c>
      <c r="C42" s="210">
        <v>614</v>
      </c>
      <c r="D42" s="204"/>
      <c r="E42" s="217"/>
      <c r="F42" s="223"/>
      <c r="G42" s="192"/>
    </row>
    <row r="43" spans="2:7" x14ac:dyDescent="0.25">
      <c r="B43" s="196" t="s">
        <v>297</v>
      </c>
      <c r="C43" s="212">
        <v>621</v>
      </c>
      <c r="D43" s="202"/>
      <c r="E43" s="215"/>
      <c r="F43" s="221"/>
      <c r="G43" s="190"/>
    </row>
    <row r="44" spans="2:7" x14ac:dyDescent="0.25">
      <c r="B44" s="198" t="s">
        <v>298</v>
      </c>
      <c r="C44" s="210">
        <v>623</v>
      </c>
      <c r="D44" s="204"/>
      <c r="E44" s="217"/>
      <c r="F44" s="223"/>
      <c r="G44" s="192"/>
    </row>
    <row r="45" spans="2:7" x14ac:dyDescent="0.25">
      <c r="B45" s="201" t="s">
        <v>299</v>
      </c>
      <c r="C45" s="208">
        <v>63512</v>
      </c>
      <c r="D45" s="207"/>
      <c r="E45" s="220"/>
      <c r="F45" s="226"/>
      <c r="G45" s="195"/>
    </row>
    <row r="46" spans="2:7" x14ac:dyDescent="0.25">
      <c r="B46" s="198" t="s">
        <v>300</v>
      </c>
      <c r="C46" s="210">
        <v>63514</v>
      </c>
      <c r="D46" s="204"/>
      <c r="E46" s="217"/>
      <c r="F46" s="223"/>
      <c r="G46" s="192"/>
    </row>
    <row r="47" spans="2:7" x14ac:dyDescent="0.25">
      <c r="B47" s="201" t="s">
        <v>301</v>
      </c>
      <c r="C47" s="208">
        <v>644</v>
      </c>
      <c r="D47" s="207"/>
      <c r="E47" s="220"/>
      <c r="F47" s="226"/>
      <c r="G47" s="195"/>
    </row>
    <row r="48" spans="2:7" x14ac:dyDescent="0.25">
      <c r="B48" s="198" t="s">
        <v>302</v>
      </c>
      <c r="C48" s="210">
        <v>646</v>
      </c>
      <c r="D48" s="204"/>
      <c r="E48" s="217"/>
      <c r="F48" s="223"/>
      <c r="G48" s="192"/>
    </row>
    <row r="49" spans="2:7" x14ac:dyDescent="0.25">
      <c r="B49" s="199" t="s">
        <v>303</v>
      </c>
      <c r="C49" s="211">
        <v>6611</v>
      </c>
      <c r="D49" s="205"/>
      <c r="E49" s="218"/>
      <c r="F49" s="224"/>
      <c r="G49" s="193"/>
    </row>
    <row r="50" spans="2:7" x14ac:dyDescent="0.25">
      <c r="B50" s="201" t="s">
        <v>304</v>
      </c>
      <c r="C50" s="208">
        <v>6861</v>
      </c>
      <c r="D50" s="207"/>
      <c r="E50" s="220"/>
      <c r="F50" s="226"/>
      <c r="G50" s="195"/>
    </row>
    <row r="51" spans="2:7" x14ac:dyDescent="0.25">
      <c r="B51" s="197" t="s">
        <v>305</v>
      </c>
      <c r="C51" s="209">
        <v>6865</v>
      </c>
      <c r="D51" s="203"/>
      <c r="E51" s="216"/>
      <c r="F51" s="222"/>
      <c r="G51" s="191"/>
    </row>
    <row r="52" spans="2:7" x14ac:dyDescent="0.25">
      <c r="B52" s="197" t="s">
        <v>306</v>
      </c>
      <c r="C52" s="209">
        <v>6871</v>
      </c>
      <c r="D52" s="203"/>
      <c r="E52" s="216"/>
      <c r="F52" s="222"/>
      <c r="G52" s="191"/>
    </row>
    <row r="53" spans="2:7" x14ac:dyDescent="0.25">
      <c r="B53" s="197" t="s">
        <v>307</v>
      </c>
      <c r="C53" s="209">
        <v>6872</v>
      </c>
      <c r="D53" s="203"/>
      <c r="E53" s="216"/>
      <c r="F53" s="222"/>
      <c r="G53" s="191"/>
    </row>
    <row r="54" spans="2:7" x14ac:dyDescent="0.25">
      <c r="B54" s="198" t="s">
        <v>308</v>
      </c>
      <c r="C54" s="210">
        <v>6875</v>
      </c>
      <c r="D54" s="204"/>
      <c r="E54" s="217"/>
      <c r="F54" s="223"/>
      <c r="G54" s="192"/>
    </row>
    <row r="55" spans="2:7" x14ac:dyDescent="0.25">
      <c r="B55" s="196" t="s">
        <v>309</v>
      </c>
      <c r="C55" s="212">
        <v>7082</v>
      </c>
      <c r="D55" s="202"/>
      <c r="E55" s="215"/>
      <c r="F55" s="221"/>
      <c r="G55" s="190"/>
    </row>
    <row r="56" spans="2:7" x14ac:dyDescent="0.25">
      <c r="B56" s="197" t="s">
        <v>310</v>
      </c>
      <c r="C56" s="209">
        <v>75</v>
      </c>
      <c r="D56" s="203"/>
      <c r="E56" s="216"/>
      <c r="F56" s="222"/>
      <c r="G56" s="191"/>
    </row>
    <row r="57" spans="2:7" x14ac:dyDescent="0.25">
      <c r="B57" s="197" t="s">
        <v>311</v>
      </c>
      <c r="C57" s="209">
        <v>781</v>
      </c>
      <c r="D57" s="203"/>
      <c r="E57" s="216"/>
      <c r="F57" s="222"/>
      <c r="G57" s="191"/>
    </row>
    <row r="58" spans="2:7" x14ac:dyDescent="0.25">
      <c r="B58" s="197" t="s">
        <v>312</v>
      </c>
      <c r="C58" s="209">
        <v>787</v>
      </c>
      <c r="D58" s="203"/>
      <c r="E58" s="216"/>
      <c r="F58" s="222"/>
      <c r="G58" s="191"/>
    </row>
    <row r="59" spans="2:7" x14ac:dyDescent="0.25">
      <c r="B59" s="197" t="s">
        <v>313</v>
      </c>
      <c r="C59" s="209">
        <v>791</v>
      </c>
      <c r="D59" s="203"/>
      <c r="E59" s="216"/>
      <c r="F59" s="222"/>
      <c r="G59" s="191"/>
    </row>
    <row r="60" spans="2:7" x14ac:dyDescent="0.25">
      <c r="B60" s="197" t="s">
        <v>314</v>
      </c>
      <c r="C60" s="209">
        <v>796</v>
      </c>
      <c r="D60" s="203"/>
      <c r="E60" s="216"/>
      <c r="F60" s="222"/>
      <c r="G60" s="191"/>
    </row>
    <row r="61" spans="2:7" x14ac:dyDescent="0.25">
      <c r="B61" s="198" t="s">
        <v>315</v>
      </c>
      <c r="C61" s="210">
        <v>797</v>
      </c>
      <c r="D61" s="204"/>
      <c r="E61" s="217"/>
      <c r="F61" s="223"/>
      <c r="G61" s="192"/>
    </row>
    <row r="62" spans="2:7" x14ac:dyDescent="0.25">
      <c r="B62" s="187" t="s">
        <v>261</v>
      </c>
    </row>
  </sheetData>
  <sheetProtection algorithmName="SHA-512" hashValue="lbYhPOFqihLaBodRhhLLoYOrcrD6FSAaTrFrDdxpVWVqDK6ClUXFfAOW4kTkOe/LyEhgyA2nadCs3HhHPo+ozw==" saltValue="gaq0YnkW109NIzjAWuBrIQ==" spinCount="100000" sheet="1" objects="1" scenarios="1" selectLockedCells="1"/>
  <mergeCells count="1">
    <mergeCell ref="B3:G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&amp;L&amp;A&amp;C&amp;G&amp;R&amp;D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21</vt:i4>
      </vt:variant>
    </vt:vector>
  </HeadingPairs>
  <TitlesOfParts>
    <vt:vector size="31" baseType="lpstr">
      <vt:lpstr>Adhérent</vt:lpstr>
      <vt:lpstr>OGID00</vt:lpstr>
      <vt:lpstr>OGBIC00</vt:lpstr>
      <vt:lpstr>OGBIC01</vt:lpstr>
      <vt:lpstr>OGBIC02</vt:lpstr>
      <vt:lpstr>OGBIC03</vt:lpstr>
      <vt:lpstr>OGBIC04</vt:lpstr>
      <vt:lpstr>OGBIC05</vt:lpstr>
      <vt:lpstr>OG01</vt:lpstr>
      <vt:lpstr>Listes</vt:lpstr>
      <vt:lpstr>Cot_Loi_Madelin</vt:lpstr>
      <vt:lpstr>Frais_Fi</vt:lpstr>
      <vt:lpstr>Frais_Tenue_Compta</vt:lpstr>
      <vt:lpstr>immob</vt:lpstr>
      <vt:lpstr>Liste1</vt:lpstr>
      <vt:lpstr>Motif</vt:lpstr>
      <vt:lpstr>Neant</vt:lpstr>
      <vt:lpstr>Oui_Non</vt:lpstr>
      <vt:lpstr>PColl</vt:lpstr>
      <vt:lpstr>projet</vt:lpstr>
      <vt:lpstr>Statut_conjoint</vt:lpstr>
      <vt:lpstr>TVA</vt:lpstr>
      <vt:lpstr>Adhérent!Zone_d_impression</vt:lpstr>
      <vt:lpstr>'OG01'!Zone_d_impression</vt:lpstr>
      <vt:lpstr>OGBIC00!Zone_d_impression</vt:lpstr>
      <vt:lpstr>OGBIC01!Zone_d_impression</vt:lpstr>
      <vt:lpstr>OGBIC02!Zone_d_impression</vt:lpstr>
      <vt:lpstr>OGBIC03!Zone_d_impression</vt:lpstr>
      <vt:lpstr>OGBIC04!Zone_d_impression</vt:lpstr>
      <vt:lpstr>OGBIC05!Zone_d_impression</vt:lpstr>
      <vt:lpstr>OGID00!Zone_d_impression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Jean-Noël DEPOIL</dc:creator>
  <cp:lastModifiedBy>Jean-Noël DEPOIL</cp:lastModifiedBy>
  <cp:lastPrinted>2019-03-21T14:05:28Z</cp:lastPrinted>
  <dcterms:created xsi:type="dcterms:W3CDTF">2014-01-21T14:52:51Z</dcterms:created>
  <dcterms:modified xsi:type="dcterms:W3CDTF">2026-03-09T13:56:44Z</dcterms:modified>
</cp:coreProperties>
</file>